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EAI!$A$1:$H$51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4" l="1"/>
  <c r="H28" i="4" l="1"/>
  <c r="F37" i="4"/>
  <c r="G37" i="4"/>
  <c r="D37" i="4"/>
  <c r="H27" i="4"/>
  <c r="G27" i="4"/>
  <c r="F27" i="4"/>
  <c r="E27" i="4"/>
  <c r="D27" i="4"/>
  <c r="C37" i="4"/>
  <c r="C27" i="4"/>
  <c r="H44" i="4" l="1"/>
  <c r="H43" i="4" s="1"/>
  <c r="E44" i="4"/>
  <c r="G43" i="4"/>
  <c r="G45" i="4" s="1"/>
  <c r="F43" i="4"/>
  <c r="F45" i="4" s="1"/>
  <c r="E43" i="4"/>
  <c r="D43" i="4"/>
  <c r="D45" i="4" s="1"/>
  <c r="C43" i="4"/>
  <c r="C45" i="4" s="1"/>
  <c r="H41" i="4"/>
  <c r="E41" i="4"/>
  <c r="H40" i="4"/>
  <c r="E40" i="4"/>
  <c r="H39" i="4"/>
  <c r="E39" i="4"/>
  <c r="H38" i="4"/>
  <c r="E38" i="4"/>
  <c r="H35" i="4"/>
  <c r="E35" i="4"/>
  <c r="H34" i="4"/>
  <c r="E34" i="4"/>
  <c r="H33" i="4"/>
  <c r="E33" i="4"/>
  <c r="H32" i="4"/>
  <c r="E32" i="4"/>
  <c r="H31" i="4"/>
  <c r="E31" i="4"/>
  <c r="H30" i="4"/>
  <c r="E30" i="4"/>
  <c r="H29" i="4"/>
  <c r="E29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l="1"/>
  <c r="H37" i="4"/>
  <c r="H45" i="4" s="1"/>
  <c r="E37" i="4"/>
  <c r="E45" i="4" s="1"/>
  <c r="H16" i="4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<sst xmlns="http://schemas.openxmlformats.org/spreadsheetml/2006/main" count="105" uniqueCount="57">
  <si>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</si>
  <si>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</si>
  <si>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</si>
  <si>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</si>
  <si>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</si>
  <si>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</si>
  <si>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</si>
  <si>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</si>
  <si>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</si>
  <si>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</si>
  <si>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</si>
  <si>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</si>
  <si>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</si>
  <si>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</si>
  <si>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</si>
  <si>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</si>
  <si>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</si>
  <si>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</si>
  <si>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</si>
  <si>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</si>
  <si>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</si>
  <si>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</si>
  <si>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</si>
  <si>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</si>
  <si>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</si>
  <si>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</si>
  <si>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</si>
  <si>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</si>
  <si>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</si>
  <si>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</si>
  <si>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</si>
  <si>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</si>
  <si>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</si>
  <si>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</si>
  <si>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</si>
  <si>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</si>
  <si>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</si>
  <si>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</si>
  <si>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</si>
  <si>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</si>
  <si>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</si>
  <si>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</si>
  <si>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</si>
  <si>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</si>
  <si>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</si>
  <si>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</si>
  <si>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</si>
  <si>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</si>
  <si>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</si>
  <si>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OCAMPO, GTO.
ESTADO ANALÍTICO DE INGRESOS
DEL 1 DE ENERO AL 31 DE MARZO DEL 2019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</si>
  <si>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</si>
  <si>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</si>
  <si>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</si>
  <si>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ING. GENARO ERIK LARA AVILEZ</t>
  </si>
  <si>
    <t>C.P. ANGELICA CARDONA VELAZQUEZ</t>
  </si>
  <si>
    <t>DIRECTOR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</si>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</sst>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0" borderId="11" xfId="8" applyFont="1" applyFill="1" applyBorder="1" applyAlignment="1" applyProtection="1">
      <alignment horizontal="left" vertical="top" indent="3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activeCell="M14" sqref="M1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299000</v>
      </c>
      <c r="D11" s="22">
        <v>0</v>
      </c>
      <c r="E11" s="22">
        <f t="shared" si="2"/>
        <v>299000</v>
      </c>
      <c r="F11" s="22">
        <v>17356</v>
      </c>
      <c r="G11" s="22">
        <v>17356</v>
      </c>
      <c r="H11" s="22">
        <f t="shared" si="3"/>
        <v>-281644</v>
      </c>
      <c r="I11" s="45" t="s">
        <v>42</v>
      </c>
    </row>
    <row r="12" spans="1:9" ht="22.5" x14ac:dyDescent="0.2">
      <c r="A12" s="40"/>
      <c r="B12" s="43" t="s">
        <v>25</v>
      </c>
      <c r="C12" s="22">
        <v>659752.5</v>
      </c>
      <c r="D12" s="22">
        <v>12307.82</v>
      </c>
      <c r="E12" s="22">
        <f t="shared" si="2"/>
        <v>672060.32</v>
      </c>
      <c r="F12" s="22">
        <v>45092.52</v>
      </c>
      <c r="G12" s="22">
        <v>45092.52</v>
      </c>
      <c r="H12" s="22">
        <f t="shared" si="3"/>
        <v>-614659.98</v>
      </c>
      <c r="I12" s="45" t="s">
        <v>43</v>
      </c>
    </row>
    <row r="13" spans="1:9" ht="22.5" x14ac:dyDescent="0.2">
      <c r="A13" s="40"/>
      <c r="B13" s="43" t="s">
        <v>26</v>
      </c>
      <c r="C13" s="22">
        <v>4388813.5199999996</v>
      </c>
      <c r="D13" s="22">
        <v>0</v>
      </c>
      <c r="E13" s="22">
        <f t="shared" si="2"/>
        <v>4388813.5199999996</v>
      </c>
      <c r="F13" s="22">
        <v>990578.38</v>
      </c>
      <c r="G13" s="22">
        <v>990578.38</v>
      </c>
      <c r="H13" s="22">
        <f t="shared" si="3"/>
        <v>-3398235.1399999997</v>
      </c>
      <c r="I13" s="45" t="s">
        <v>44</v>
      </c>
    </row>
    <row r="14" spans="1:9" x14ac:dyDescent="0.2">
      <c r="A14" s="33"/>
      <c r="B14" s="43" t="s">
        <v>6</v>
      </c>
      <c r="C14" s="22">
        <v>331692.33</v>
      </c>
      <c r="D14" s="22">
        <v>0</v>
      </c>
      <c r="E14" s="22">
        <f t="shared" ref="E14" si="4">C14+D14</f>
        <v>331692.33</v>
      </c>
      <c r="F14" s="22">
        <v>0</v>
      </c>
      <c r="G14" s="22">
        <v>0</v>
      </c>
      <c r="H14" s="22">
        <f t="shared" ref="H14" si="5">G14-C14</f>
        <v>-331692.33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5679258.3499999996</v>
      </c>
      <c r="D16" s="23">
        <f t="shared" ref="D16:H16" si="6">SUM(D5:D14)</f>
        <v>12307.82</v>
      </c>
      <c r="E16" s="23">
        <f t="shared" si="6"/>
        <v>5691566.1699999999</v>
      </c>
      <c r="F16" s="23">
        <f t="shared" si="6"/>
        <v>1053026.8999999999</v>
      </c>
      <c r="G16" s="11">
        <f t="shared" si="6"/>
        <v>1053026.8999999999</v>
      </c>
      <c r="H16" s="12">
        <f t="shared" si="6"/>
        <v>-4626231.4499999993</v>
      </c>
      <c r="I16" s="45" t="s">
        <v>46</v>
      </c>
    </row>
    <row r="17" spans="1:9" x14ac:dyDescent="0.2">
      <c r="A17" s="35"/>
      <c r="B17" s="66"/>
      <c r="C17" s="30"/>
      <c r="D17" s="30"/>
      <c r="E17" s="36"/>
      <c r="F17" s="67"/>
      <c r="G17" s="11"/>
      <c r="H17" s="25"/>
      <c r="I17" s="45"/>
    </row>
    <row r="18" spans="1:9" x14ac:dyDescent="0.2">
      <c r="A18" s="35"/>
      <c r="B18" s="66"/>
      <c r="C18" s="30"/>
      <c r="D18" s="30"/>
      <c r="E18" s="36"/>
      <c r="F18" s="67"/>
      <c r="G18" s="11"/>
      <c r="H18" s="25"/>
      <c r="I18" s="45"/>
    </row>
    <row r="19" spans="1:9" x14ac:dyDescent="0.2">
      <c r="A19" s="35"/>
      <c r="B19" s="66"/>
      <c r="C19" s="30"/>
      <c r="D19" s="30"/>
      <c r="E19" s="36"/>
      <c r="F19" s="67"/>
      <c r="G19" s="11"/>
      <c r="H19" s="25"/>
      <c r="I19" s="45"/>
    </row>
    <row r="20" spans="1:9" x14ac:dyDescent="0.2">
      <c r="A20" s="35"/>
      <c r="B20" s="66"/>
      <c r="C20" s="30"/>
      <c r="D20" s="30"/>
      <c r="E20" s="36"/>
      <c r="F20" s="67"/>
      <c r="G20" s="11"/>
      <c r="H20" s="25"/>
      <c r="I20" s="45"/>
    </row>
    <row r="21" spans="1:9" x14ac:dyDescent="0.2">
      <c r="A21" s="35"/>
      <c r="B21" s="66"/>
      <c r="C21" s="30"/>
      <c r="D21" s="30"/>
      <c r="E21" s="36"/>
      <c r="F21" s="67"/>
      <c r="G21" s="11"/>
      <c r="H21" s="25"/>
      <c r="I21" s="45"/>
    </row>
    <row r="22" spans="1:9" x14ac:dyDescent="0.2">
      <c r="A22" s="35"/>
      <c r="B22" s="66"/>
      <c r="C22" s="30"/>
      <c r="D22" s="30"/>
      <c r="E22" s="36"/>
      <c r="F22" s="67"/>
      <c r="G22" s="11"/>
      <c r="H22" s="25"/>
      <c r="I22" s="45"/>
    </row>
    <row r="23" spans="1:9" x14ac:dyDescent="0.2">
      <c r="A23" s="35"/>
      <c r="B23" s="29"/>
      <c r="C23" s="30"/>
      <c r="D23" s="30"/>
      <c r="E23" s="36"/>
      <c r="F23" s="31" t="s">
        <v>21</v>
      </c>
      <c r="G23" s="37"/>
      <c r="H23" s="27"/>
      <c r="I23" s="45" t="s">
        <v>46</v>
      </c>
    </row>
    <row r="24" spans="1:9" x14ac:dyDescent="0.2">
      <c r="A24" s="60" t="s">
        <v>23</v>
      </c>
      <c r="B24" s="61"/>
      <c r="C24" s="50" t="s">
        <v>22</v>
      </c>
      <c r="D24" s="50"/>
      <c r="E24" s="50"/>
      <c r="F24" s="50"/>
      <c r="G24" s="50"/>
      <c r="H24" s="58" t="s">
        <v>19</v>
      </c>
      <c r="I24" s="45" t="s">
        <v>46</v>
      </c>
    </row>
    <row r="25" spans="1:9" ht="22.5" x14ac:dyDescent="0.2">
      <c r="A25" s="62"/>
      <c r="B25" s="63"/>
      <c r="C25" s="4" t="s">
        <v>15</v>
      </c>
      <c r="D25" s="5" t="s">
        <v>20</v>
      </c>
      <c r="E25" s="5" t="s">
        <v>16</v>
      </c>
      <c r="F25" s="5" t="s">
        <v>17</v>
      </c>
      <c r="G25" s="6" t="s">
        <v>18</v>
      </c>
      <c r="H25" s="59"/>
      <c r="I25" s="45" t="s">
        <v>46</v>
      </c>
    </row>
    <row r="26" spans="1:9" x14ac:dyDescent="0.2">
      <c r="A26" s="64"/>
      <c r="B26" s="65"/>
      <c r="C26" s="7" t="s">
        <v>7</v>
      </c>
      <c r="D26" s="8" t="s">
        <v>8</v>
      </c>
      <c r="E26" s="8" t="s">
        <v>9</v>
      </c>
      <c r="F26" s="8" t="s">
        <v>10</v>
      </c>
      <c r="G26" s="8" t="s">
        <v>11</v>
      </c>
      <c r="H26" s="8" t="s">
        <v>12</v>
      </c>
      <c r="I26" s="45" t="s">
        <v>46</v>
      </c>
    </row>
    <row r="27" spans="1:9" x14ac:dyDescent="0.2">
      <c r="A27" s="41" t="s">
        <v>27</v>
      </c>
      <c r="B27" s="15"/>
      <c r="C27" s="24">
        <f t="shared" ref="C27:H27" si="7">SUM(C28+C29+C30+C31+C32+C33+C34+C35)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  <c r="H27" s="24">
        <f t="shared" si="7"/>
        <v>0</v>
      </c>
      <c r="I27" s="45" t="s">
        <v>46</v>
      </c>
    </row>
    <row r="28" spans="1:9" x14ac:dyDescent="0.2">
      <c r="A28" s="16"/>
      <c r="B28" s="17" t="s">
        <v>0</v>
      </c>
      <c r="C28" s="25">
        <v>0</v>
      </c>
      <c r="D28" s="25">
        <v>0</v>
      </c>
      <c r="E28" s="25">
        <f t="shared" ref="E28:E31" si="8">C28+D28</f>
        <v>0</v>
      </c>
      <c r="F28" s="25">
        <v>0</v>
      </c>
      <c r="G28" s="25">
        <v>0</v>
      </c>
      <c r="H28" s="25">
        <f t="shared" ref="H28:H31" si="9">G28-C28</f>
        <v>0</v>
      </c>
      <c r="I28" s="45" t="s">
        <v>37</v>
      </c>
    </row>
    <row r="29" spans="1:9" x14ac:dyDescent="0.2">
      <c r="A29" s="16"/>
      <c r="B29" s="17" t="s">
        <v>1</v>
      </c>
      <c r="C29" s="25">
        <v>0</v>
      </c>
      <c r="D29" s="25">
        <v>0</v>
      </c>
      <c r="E29" s="25">
        <f t="shared" si="8"/>
        <v>0</v>
      </c>
      <c r="F29" s="25">
        <v>0</v>
      </c>
      <c r="G29" s="25">
        <v>0</v>
      </c>
      <c r="H29" s="25">
        <f t="shared" si="9"/>
        <v>0</v>
      </c>
      <c r="I29" s="45" t="s">
        <v>47</v>
      </c>
    </row>
    <row r="30" spans="1:9" x14ac:dyDescent="0.2">
      <c r="A30" s="16"/>
      <c r="B30" s="17" t="s">
        <v>2</v>
      </c>
      <c r="C30" s="25">
        <v>0</v>
      </c>
      <c r="D30" s="25">
        <v>0</v>
      </c>
      <c r="E30" s="25">
        <f t="shared" si="8"/>
        <v>0</v>
      </c>
      <c r="F30" s="25">
        <v>0</v>
      </c>
      <c r="G30" s="25">
        <v>0</v>
      </c>
      <c r="H30" s="25">
        <f t="shared" si="9"/>
        <v>0</v>
      </c>
      <c r="I30" s="45" t="s">
        <v>38</v>
      </c>
    </row>
    <row r="31" spans="1:9" x14ac:dyDescent="0.2">
      <c r="A31" s="16"/>
      <c r="B31" s="17" t="s">
        <v>3</v>
      </c>
      <c r="C31" s="25">
        <v>0</v>
      </c>
      <c r="D31" s="25">
        <v>0</v>
      </c>
      <c r="E31" s="25">
        <f t="shared" si="8"/>
        <v>0</v>
      </c>
      <c r="F31" s="25">
        <v>0</v>
      </c>
      <c r="G31" s="25">
        <v>0</v>
      </c>
      <c r="H31" s="25">
        <f t="shared" si="9"/>
        <v>0</v>
      </c>
      <c r="I31" s="45" t="s">
        <v>39</v>
      </c>
    </row>
    <row r="32" spans="1:9" x14ac:dyDescent="0.2">
      <c r="A32" s="16"/>
      <c r="B32" s="17" t="s">
        <v>28</v>
      </c>
      <c r="C32" s="25">
        <v>0</v>
      </c>
      <c r="D32" s="25">
        <v>0</v>
      </c>
      <c r="E32" s="25">
        <f t="shared" ref="E32" si="10">C32+D32</f>
        <v>0</v>
      </c>
      <c r="F32" s="25">
        <v>0</v>
      </c>
      <c r="G32" s="25">
        <v>0</v>
      </c>
      <c r="H32" s="25">
        <f t="shared" ref="H32" si="11">G32-C32</f>
        <v>0</v>
      </c>
      <c r="I32" s="45" t="s">
        <v>40</v>
      </c>
    </row>
    <row r="33" spans="1:9" x14ac:dyDescent="0.2">
      <c r="A33" s="16"/>
      <c r="B33" s="17" t="s">
        <v>29</v>
      </c>
      <c r="C33" s="25">
        <v>0</v>
      </c>
      <c r="D33" s="25">
        <v>0</v>
      </c>
      <c r="E33" s="25">
        <f t="shared" ref="E33:E35" si="12">C33+D33</f>
        <v>0</v>
      </c>
      <c r="F33" s="25">
        <v>0</v>
      </c>
      <c r="G33" s="25">
        <v>0</v>
      </c>
      <c r="H33" s="25">
        <f t="shared" ref="H33:H35" si="13">G33-C33</f>
        <v>0</v>
      </c>
      <c r="I33" s="45" t="s">
        <v>41</v>
      </c>
    </row>
    <row r="34" spans="1:9" ht="22.5" x14ac:dyDescent="0.2">
      <c r="A34" s="16"/>
      <c r="B34" s="17" t="s">
        <v>30</v>
      </c>
      <c r="C34" s="25">
        <v>0</v>
      </c>
      <c r="D34" s="25">
        <v>0</v>
      </c>
      <c r="E34" s="25">
        <f t="shared" si="12"/>
        <v>0</v>
      </c>
      <c r="F34" s="25">
        <v>0</v>
      </c>
      <c r="G34" s="25">
        <v>0</v>
      </c>
      <c r="H34" s="25">
        <f t="shared" si="13"/>
        <v>0</v>
      </c>
      <c r="I34" s="45" t="s">
        <v>43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 t="shared" si="12"/>
        <v>0</v>
      </c>
      <c r="F35" s="25">
        <v>0</v>
      </c>
      <c r="G35" s="25">
        <v>0</v>
      </c>
      <c r="H35" s="25">
        <f t="shared" si="13"/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ht="41.25" customHeight="1" x14ac:dyDescent="0.2">
      <c r="A37" s="47" t="s">
        <v>48</v>
      </c>
      <c r="B37" s="48"/>
      <c r="C37" s="26">
        <f t="shared" ref="C37:H37" si="14">SUM(C38:C41)</f>
        <v>4687813.5199999996</v>
      </c>
      <c r="D37" s="26">
        <f t="shared" si="14"/>
        <v>0</v>
      </c>
      <c r="E37" s="26">
        <f t="shared" si="14"/>
        <v>4687813.5199999996</v>
      </c>
      <c r="F37" s="26">
        <f t="shared" si="14"/>
        <v>1007934.38</v>
      </c>
      <c r="G37" s="26">
        <f t="shared" si="14"/>
        <v>1007934.38</v>
      </c>
      <c r="H37" s="26">
        <f t="shared" si="14"/>
        <v>-3679879.1399999997</v>
      </c>
      <c r="I37" s="45" t="s">
        <v>46</v>
      </c>
    </row>
    <row r="38" spans="1:9" x14ac:dyDescent="0.2">
      <c r="A38" s="16"/>
      <c r="B38" s="17" t="s">
        <v>1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47</v>
      </c>
    </row>
    <row r="39" spans="1:9" x14ac:dyDescent="0.2">
      <c r="A39" s="16"/>
      <c r="B39" s="17" t="s">
        <v>31</v>
      </c>
      <c r="C39" s="25">
        <v>0</v>
      </c>
      <c r="D39" s="25">
        <v>0</v>
      </c>
      <c r="E39" s="25">
        <f>C39+D39</f>
        <v>0</v>
      </c>
      <c r="F39" s="25">
        <v>0</v>
      </c>
      <c r="G39" s="25">
        <v>0</v>
      </c>
      <c r="H39" s="25">
        <f t="shared" ref="H39:H40" si="15">G39-C39</f>
        <v>0</v>
      </c>
      <c r="I39" s="45" t="s">
        <v>40</v>
      </c>
    </row>
    <row r="40" spans="1:9" x14ac:dyDescent="0.2">
      <c r="A40" s="16"/>
      <c r="B40" s="17" t="s">
        <v>32</v>
      </c>
      <c r="C40" s="25">
        <v>299000</v>
      </c>
      <c r="D40" s="25">
        <v>0</v>
      </c>
      <c r="E40" s="25">
        <f>C40+D40</f>
        <v>299000</v>
      </c>
      <c r="F40" s="25">
        <v>17356</v>
      </c>
      <c r="G40" s="25">
        <v>17356</v>
      </c>
      <c r="H40" s="25">
        <f t="shared" si="15"/>
        <v>-281644</v>
      </c>
      <c r="I40" s="45" t="s">
        <v>42</v>
      </c>
    </row>
    <row r="41" spans="1:9" ht="22.5" x14ac:dyDescent="0.2">
      <c r="A41" s="16"/>
      <c r="B41" s="17" t="s">
        <v>26</v>
      </c>
      <c r="C41" s="25">
        <v>4388813.5199999996</v>
      </c>
      <c r="D41" s="25">
        <v>0</v>
      </c>
      <c r="E41" s="25">
        <f>C41+D41</f>
        <v>4388813.5199999996</v>
      </c>
      <c r="F41" s="25">
        <v>990578.38</v>
      </c>
      <c r="G41" s="25">
        <v>990578.38</v>
      </c>
      <c r="H41" s="25">
        <f t="shared" ref="H41" si="16">G41-C41</f>
        <v>-3398235.1399999997</v>
      </c>
      <c r="I41" s="45" t="s">
        <v>44</v>
      </c>
    </row>
    <row r="42" spans="1:9" x14ac:dyDescent="0.2">
      <c r="A42" s="16"/>
      <c r="B42" s="17"/>
      <c r="C42" s="25"/>
      <c r="D42" s="25"/>
      <c r="E42" s="25"/>
      <c r="F42" s="25"/>
      <c r="G42" s="25"/>
      <c r="H42" s="25"/>
      <c r="I42" s="45" t="s">
        <v>46</v>
      </c>
    </row>
    <row r="43" spans="1:9" x14ac:dyDescent="0.2">
      <c r="A43" s="42" t="s">
        <v>33</v>
      </c>
      <c r="B43" s="18"/>
      <c r="C43" s="26">
        <f t="shared" ref="C43:H43" si="17">SUM(C44)</f>
        <v>331692.33</v>
      </c>
      <c r="D43" s="26">
        <f t="shared" si="17"/>
        <v>0</v>
      </c>
      <c r="E43" s="26">
        <f t="shared" si="17"/>
        <v>331692.33</v>
      </c>
      <c r="F43" s="26">
        <f t="shared" si="17"/>
        <v>0</v>
      </c>
      <c r="G43" s="26">
        <f t="shared" si="17"/>
        <v>0</v>
      </c>
      <c r="H43" s="26">
        <f t="shared" si="17"/>
        <v>-331692.33</v>
      </c>
      <c r="I43" s="45" t="s">
        <v>46</v>
      </c>
    </row>
    <row r="44" spans="1:9" x14ac:dyDescent="0.2">
      <c r="A44" s="14"/>
      <c r="B44" s="17" t="s">
        <v>6</v>
      </c>
      <c r="C44" s="25">
        <v>331692.33</v>
      </c>
      <c r="D44" s="25">
        <v>0</v>
      </c>
      <c r="E44" s="25">
        <f>C44+D44</f>
        <v>331692.33</v>
      </c>
      <c r="F44" s="25">
        <v>0</v>
      </c>
      <c r="G44" s="25">
        <v>0</v>
      </c>
      <c r="H44" s="25">
        <f>G44-C44</f>
        <v>-331692.33</v>
      </c>
      <c r="I44" s="45" t="s">
        <v>45</v>
      </c>
    </row>
    <row r="45" spans="1:9" x14ac:dyDescent="0.2">
      <c r="A45" s="19"/>
      <c r="B45" s="20" t="s">
        <v>13</v>
      </c>
      <c r="C45" s="23">
        <f>SUM(C43+C37+C27)</f>
        <v>5019505.8499999996</v>
      </c>
      <c r="D45" s="23">
        <f t="shared" ref="D45:H45" si="18">SUM(D43+D37+D27)</f>
        <v>0</v>
      </c>
      <c r="E45" s="23">
        <f t="shared" si="18"/>
        <v>5019505.8499999996</v>
      </c>
      <c r="F45" s="23">
        <f t="shared" si="18"/>
        <v>1007934.38</v>
      </c>
      <c r="G45" s="23">
        <f t="shared" si="18"/>
        <v>1007934.38</v>
      </c>
      <c r="H45" s="12">
        <f t="shared" si="18"/>
        <v>-4011571.4699999997</v>
      </c>
      <c r="I45" s="45" t="s">
        <v>46</v>
      </c>
    </row>
    <row r="46" spans="1:9" x14ac:dyDescent="0.2">
      <c r="A46" s="28"/>
      <c r="B46" s="29"/>
      <c r="C46" s="30"/>
      <c r="D46" s="30"/>
      <c r="E46" s="30"/>
      <c r="F46" s="31" t="s">
        <v>21</v>
      </c>
      <c r="G46" s="32"/>
      <c r="H46" s="27"/>
      <c r="I46" s="45" t="s">
        <v>46</v>
      </c>
    </row>
    <row r="48" spans="1:9" ht="22.5" x14ac:dyDescent="0.2">
      <c r="B48" s="38" t="s">
        <v>34</v>
      </c>
    </row>
    <row r="49" spans="2:8" x14ac:dyDescent="0.2">
      <c r="B49" s="39" t="s">
        <v>35</v>
      </c>
    </row>
    <row r="50" spans="2:8" ht="30.75" customHeight="1" x14ac:dyDescent="0.2">
      <c r="B50" s="46" t="s">
        <v>36</v>
      </c>
      <c r="C50" s="46"/>
      <c r="D50" s="46"/>
      <c r="E50" s="46"/>
      <c r="F50" s="46"/>
      <c r="G50" s="46"/>
      <c r="H50" s="46"/>
    </row>
    <row r="52" spans="2:8" x14ac:dyDescent="0.2">
      <c r="B52" s="2" t="s">
        <v>50</v>
      </c>
    </row>
    <row r="55" spans="2:8" x14ac:dyDescent="0.2">
      <c r="B55" s="2" t="s">
        <v>51</v>
      </c>
      <c r="C55" s="2" t="s">
        <v>52</v>
      </c>
    </row>
    <row r="56" spans="2:8" x14ac:dyDescent="0.2">
      <c r="B56" s="2" t="s">
        <v>53</v>
      </c>
      <c r="C56" s="2" t="s">
        <v>54</v>
      </c>
    </row>
    <row r="57" spans="2:8" x14ac:dyDescent="0.2">
      <c r="B57" s="2" t="s">
        <v>55</v>
      </c>
      <c r="C57" s="2" t="s">
        <v>56</v>
      </c>
    </row>
  </sheetData>
  <sheetProtection formatCells="0" formatColumns="0" formatRows="0" insertRows="0" autoFilter="0"/>
  <mergeCells count="9">
    <mergeCell ref="B50:H50"/>
    <mergeCell ref="A37:B37"/>
    <mergeCell ref="A1:H1"/>
    <mergeCell ref="A2:B4"/>
    <mergeCell ref="C2:G2"/>
    <mergeCell ref="H2:H3"/>
    <mergeCell ref="A24:B26"/>
    <mergeCell ref="C24:G24"/>
    <mergeCell ref="H24:H2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6:G26 C4:G4 I23:I46 I5:I1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2019-05-02T20:15:18Z</cp:lastPrinted>
  <dcterms:created xsi:type="dcterms:W3CDTF">2012-12-11T20:48:19Z</dcterms:created>
  <dcterms:modified xsi:type="dcterms:W3CDTF">2019-05-02T20:15:26Z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