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0" i="1"/>
  <c r="I17" i="1"/>
  <c r="I16" i="1"/>
  <c r="I15" i="1"/>
  <c r="I14" i="1"/>
  <c r="I13" i="1"/>
  <c r="I12" i="1"/>
  <c r="I9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I18" i="1" s="1"/>
  <c r="F17" i="1"/>
  <c r="F16" i="1"/>
  <c r="F15" i="1"/>
  <c r="F14" i="1"/>
  <c r="F13" i="1"/>
  <c r="F12" i="1"/>
  <c r="F11" i="1"/>
  <c r="F9" i="1"/>
  <c r="F8" i="1"/>
  <c r="I8" i="1" s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s="1"/>
  <c r="F19" i="1" l="1"/>
  <c r="I19" i="1"/>
  <c r="F10" i="1"/>
  <c r="E37" i="1"/>
  <c r="I11" i="1"/>
  <c r="I10" i="1" s="1"/>
  <c r="F7" i="1"/>
  <c r="I7" i="1"/>
  <c r="F37" i="1" l="1"/>
  <c r="I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<sst xmlns="http://schemas.openxmlformats.org/spreadsheetml/2006/main" count="65" uniqueCount="65">
  <si>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</si>
  <si>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</si>
  <si>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</si>
  <si>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</si>
  <si>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</si>
  <si>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</si>
  <si>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</si>
  <si>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</si>
  <si>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</si>
  <si>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</si>
  <si>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</si>
  <si>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</si>
  <si>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</si>
  <si>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</si>
  <si>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</si>
  <si>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</si>
  <si>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</si>
  <si>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</si>
  <si>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</si>
  <si>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</si>
  <si>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</si>
  <si>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</si>
  <si>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</si>
  <si>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</si>
  <si>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</si>
  <si>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</si>
  <si>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</si>
  <si>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</si>
  <si>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</si>
  <si>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</si>
  <si>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</si>
  <si>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</si>
  <si>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</si>
  <si>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</si>
  <si>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</si>
  <si>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</si>
  <si>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</si>
  <si>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</si>
  <si>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</si>
  <si>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</si>
  <si>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</si>
  <si>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</si>
  <si>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</si>
  <si>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</si>
  <si>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</si>
  <si>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</si>
  <si>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</si>
  <si>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</si>
  <si>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</si>
  <si>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</si>
  <si>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</si>
  <si>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</si>
  <si>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</si>
  <si>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</si>
  <si>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</si>
  <si>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</si>
  <si>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</si>
  <si>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</si>
  <si>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</si>
  <si>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</si>
  <si>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</si>
  <si>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</si>
  <si>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</si>
  <si>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</si>
  <si>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OCAMPO
GASTO POR CATEGORÍA PROGRAMÁTICA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</si>
</sst>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7734208.2000000002</v>
      </c>
      <c r="F7" s="18">
        <f t="shared" ref="F7:I7" si="0">SUM(F8:F9)</f>
        <v>7734208.2000000002</v>
      </c>
      <c r="G7" s="18">
        <f t="shared" si="0"/>
        <v>4451526.7699999996</v>
      </c>
      <c r="H7" s="18">
        <f t="shared" si="0"/>
        <v>4173032.34</v>
      </c>
      <c r="I7" s="18">
        <f t="shared" si="0"/>
        <v>3282681.4300000006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7734208.2000000002</v>
      </c>
      <c r="F8" s="19">
        <f>D8+E8</f>
        <v>7734208.2000000002</v>
      </c>
      <c r="G8" s="19">
        <v>4451526.7699999996</v>
      </c>
      <c r="H8" s="19">
        <v>4173032.34</v>
      </c>
      <c r="I8" s="19">
        <f>F8-G8</f>
        <v>3282681.4300000006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110157749.98</v>
      </c>
      <c r="E10" s="18">
        <f>SUM(E11:E18)</f>
        <v>3822167.64</v>
      </c>
      <c r="F10" s="18">
        <f t="shared" ref="F10:I10" si="1">SUM(F11:F18)</f>
        <v>113979917.62</v>
      </c>
      <c r="G10" s="18">
        <f t="shared" si="1"/>
        <v>42680033.210000001</v>
      </c>
      <c r="H10" s="18">
        <f t="shared" si="1"/>
        <v>42663892.710000001</v>
      </c>
      <c r="I10" s="18">
        <f t="shared" si="1"/>
        <v>71299884.410000011</v>
      </c>
    </row>
    <row r="11" spans="1:9" x14ac:dyDescent="0.2">
      <c r="A11" s="27" t="s">
        <v>46</v>
      </c>
      <c r="B11" s="9"/>
      <c r="C11" s="3" t="s">
        <v>4</v>
      </c>
      <c r="D11" s="19">
        <v>86131636.620000005</v>
      </c>
      <c r="E11" s="19">
        <v>3311167.54</v>
      </c>
      <c r="F11" s="19">
        <f t="shared" ref="F11:F18" si="2">D11+E11</f>
        <v>89442804.160000011</v>
      </c>
      <c r="G11" s="19">
        <v>41835047.420000002</v>
      </c>
      <c r="H11" s="19">
        <v>41818906.920000002</v>
      </c>
      <c r="I11" s="19">
        <f t="shared" ref="I11:I18" si="3">F11-G11</f>
        <v>47607756.74000001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24026113.359999999</v>
      </c>
      <c r="E18" s="19">
        <v>511000.1</v>
      </c>
      <c r="F18" s="19">
        <f t="shared" si="2"/>
        <v>24537113.460000001</v>
      </c>
      <c r="G18" s="19">
        <v>844985.79</v>
      </c>
      <c r="H18" s="19">
        <v>844985.79</v>
      </c>
      <c r="I18" s="19">
        <f t="shared" si="3"/>
        <v>23692127.670000002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833941.92</v>
      </c>
      <c r="E19" s="18">
        <f>SUM(E20:E22)</f>
        <v>46761.98</v>
      </c>
      <c r="F19" s="18">
        <f t="shared" ref="F19:I19" si="4">SUM(F20:F22)</f>
        <v>880703.9</v>
      </c>
      <c r="G19" s="18">
        <f t="shared" si="4"/>
        <v>364101.5</v>
      </c>
      <c r="H19" s="18">
        <f t="shared" si="4"/>
        <v>364101.5</v>
      </c>
      <c r="I19" s="18">
        <f t="shared" si="4"/>
        <v>516602.4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833941.92</v>
      </c>
      <c r="E21" s="19">
        <v>46761.98</v>
      </c>
      <c r="F21" s="19">
        <f t="shared" si="5"/>
        <v>880703.9</v>
      </c>
      <c r="G21" s="19">
        <v>364101.5</v>
      </c>
      <c r="H21" s="19">
        <v>364101.5</v>
      </c>
      <c r="I21" s="19">
        <f t="shared" si="6"/>
        <v>516602.4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110991691.90000001</v>
      </c>
      <c r="E37" s="24">
        <f t="shared" ref="E37:I37" si="16">SUM(E7+E10+E19+E23+E26+E31)</f>
        <v>11603137.82</v>
      </c>
      <c r="F37" s="24">
        <f t="shared" si="16"/>
        <v>122594829.72000001</v>
      </c>
      <c r="G37" s="24">
        <f t="shared" si="16"/>
        <v>47495661.480000004</v>
      </c>
      <c r="H37" s="24">
        <f t="shared" si="16"/>
        <v>47201026.549999997</v>
      </c>
      <c r="I37" s="24">
        <f t="shared" si="16"/>
        <v>75099168.240000024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2017-03-30T22:19:49Z</cp:lastPrinted>
  <dcterms:created xsi:type="dcterms:W3CDTF">2012-12-11T21:13:37Z</dcterms:created>
  <dcterms:modified xsi:type="dcterms:W3CDTF">2019-07-18T18:06:17Z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