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F13" i="1"/>
  <c r="F12" i="1"/>
  <c r="F11" i="1"/>
  <c r="I11" i="1" s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37" i="1" s="1"/>
  <c r="D7" i="1"/>
  <c r="F19" i="1" l="1"/>
  <c r="I19" i="1"/>
  <c r="F10" i="1"/>
  <c r="I10" i="1"/>
  <c r="H37" i="1"/>
  <c r="G37" i="1"/>
  <c r="E37" i="1"/>
  <c r="F7" i="1"/>
  <c r="I7" i="1"/>
  <c r="F37" i="1" l="1"/>
  <c r="I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<sst xmlns="http://schemas.openxmlformats.org/spreadsheetml/2006/main" count="65" uniqueCount="65">
  <si>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</si>
  <si>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</si>
  <si>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</si>
  <si>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</si>
  <si>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</si>
  <si>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</si>
  <si>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</si>
  <si>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</si>
  <si>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</si>
  <si>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</si>
  <si>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</si>
  <si>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</si>
  <si>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</si>
  <si>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</si>
  <si>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</si>
  <si>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</si>
  <si>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</si>
  <si>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</si>
  <si>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</si>
  <si>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</si>
  <si>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</si>
  <si>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</si>
  <si>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</si>
  <si>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</si>
  <si>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</si>
  <si>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</si>
  <si>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</si>
  <si>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</si>
  <si>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</si>
  <si>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</si>
  <si>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</si>
  <si>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</si>
  <si>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</si>
  <si>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</si>
  <si>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</si>
  <si>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</si>
  <si>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</si>
  <si>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</si>
  <si>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</si>
  <si>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</si>
  <si>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</si>
  <si>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</si>
  <si>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</si>
  <si>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</si>
  <si>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</si>
  <si>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</si>
  <si>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</si>
  <si>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</si>
  <si>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</si>
  <si>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</si>
  <si>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</si>
  <si>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</si>
  <si>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</si>
  <si>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</si>
  <si>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</si>
  <si>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</si>
  <si>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</si>
  <si>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</si>
  <si>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</si>
  <si>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</si>
  <si>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</si>
  <si>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</si>
  <si>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</si>
  <si>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</si>
  <si>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OCAMPO
GASTO POR CATEGORÍA PROGRAMÁTICA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</si>
</sst>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21946640.550000001</v>
      </c>
      <c r="F7" s="18">
        <f t="shared" ref="F7:I7" si="0">SUM(F8:F9)</f>
        <v>21946640.550000001</v>
      </c>
      <c r="G7" s="18">
        <f t="shared" si="0"/>
        <v>7137387.3300000001</v>
      </c>
      <c r="H7" s="18">
        <f t="shared" si="0"/>
        <v>6836659.8499999996</v>
      </c>
      <c r="I7" s="18">
        <f t="shared" si="0"/>
        <v>14809253.220000001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21946640.550000001</v>
      </c>
      <c r="F8" s="19">
        <f>D8+E8</f>
        <v>21946640.550000001</v>
      </c>
      <c r="G8" s="19">
        <v>7137387.3300000001</v>
      </c>
      <c r="H8" s="19">
        <v>6836659.8499999996</v>
      </c>
      <c r="I8" s="19">
        <f>F8-G8</f>
        <v>14809253.220000001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110157749.98</v>
      </c>
      <c r="E10" s="18">
        <f>SUM(E11:E18)</f>
        <v>1825438.5</v>
      </c>
      <c r="F10" s="18">
        <f t="shared" ref="F10:I10" si="1">SUM(F11:F18)</f>
        <v>111983188.48</v>
      </c>
      <c r="G10" s="18">
        <f t="shared" si="1"/>
        <v>63029439.220000006</v>
      </c>
      <c r="H10" s="18">
        <f t="shared" si="1"/>
        <v>62711109.620000005</v>
      </c>
      <c r="I10" s="18">
        <f t="shared" si="1"/>
        <v>48953749.260000005</v>
      </c>
    </row>
    <row r="11" spans="1:9" x14ac:dyDescent="0.2">
      <c r="A11" s="27" t="s">
        <v>46</v>
      </c>
      <c r="B11" s="9"/>
      <c r="C11" s="3" t="s">
        <v>4</v>
      </c>
      <c r="D11" s="19">
        <v>86131636.620000005</v>
      </c>
      <c r="E11" s="19">
        <v>5445451.3700000001</v>
      </c>
      <c r="F11" s="19">
        <f t="shared" ref="F11:F18" si="2">D11+E11</f>
        <v>91577087.99000001</v>
      </c>
      <c r="G11" s="19">
        <v>61957020.880000003</v>
      </c>
      <c r="H11" s="19">
        <v>61638691.280000001</v>
      </c>
      <c r="I11" s="19">
        <f t="shared" ref="I11:I18" si="3">F11-G11</f>
        <v>29620067.110000007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24026113.359999999</v>
      </c>
      <c r="E18" s="19">
        <v>-3620012.87</v>
      </c>
      <c r="F18" s="19">
        <f t="shared" si="2"/>
        <v>20406100.489999998</v>
      </c>
      <c r="G18" s="19">
        <v>1072418.3400000001</v>
      </c>
      <c r="H18" s="19">
        <v>1072418.3400000001</v>
      </c>
      <c r="I18" s="19">
        <f t="shared" si="3"/>
        <v>19333682.149999999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833941.92</v>
      </c>
      <c r="E19" s="18">
        <f>SUM(E20:E22)</f>
        <v>46761.98</v>
      </c>
      <c r="F19" s="18">
        <f t="shared" ref="F19:I19" si="4">SUM(F20:F22)</f>
        <v>880703.9</v>
      </c>
      <c r="G19" s="18">
        <f t="shared" si="4"/>
        <v>557213.04</v>
      </c>
      <c r="H19" s="18">
        <f t="shared" si="4"/>
        <v>557213.04</v>
      </c>
      <c r="I19" s="18">
        <f t="shared" si="4"/>
        <v>323490.86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833941.92</v>
      </c>
      <c r="E21" s="19">
        <v>46761.98</v>
      </c>
      <c r="F21" s="19">
        <f t="shared" si="5"/>
        <v>880703.9</v>
      </c>
      <c r="G21" s="19">
        <v>557213.04</v>
      </c>
      <c r="H21" s="19">
        <v>557213.04</v>
      </c>
      <c r="I21" s="19">
        <f t="shared" si="6"/>
        <v>323490.86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110991691.90000001</v>
      </c>
      <c r="E37" s="24">
        <f t="shared" ref="E37:I37" si="16">SUM(E7+E10+E19+E23+E26+E31)</f>
        <v>23818841.030000001</v>
      </c>
      <c r="F37" s="24">
        <f t="shared" si="16"/>
        <v>134810532.93000001</v>
      </c>
      <c r="G37" s="24">
        <f t="shared" si="16"/>
        <v>70724039.590000018</v>
      </c>
      <c r="H37" s="24">
        <f t="shared" si="16"/>
        <v>70104982.510000005</v>
      </c>
      <c r="I37" s="24">
        <f t="shared" si="16"/>
        <v>64086493.340000004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2017-03-30T22:19:49Z</cp:lastPrinted>
  <dcterms:created xsi:type="dcterms:W3CDTF">2012-12-11T21:13:37Z</dcterms:created>
  <dcterms:modified xsi:type="dcterms:W3CDTF">2019-10-17T19:05:06Z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