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1600" windowHeight="10080"/>
  </bookViews>
  <sheets>
    <sheet name="EAA" sheetId="2" r:id="rId1"/>
  </sheets>
  <definedNames>
    <definedName name="_xlnm._FilterDatabase" localSheetId="0" hidden="1">EAA!$A$2:$F$21</definedName>
    <definedName name="_xlnm.Print_Area" localSheetId="0">EAA!$A$1:$F$33</definedName>
  </definedNames>
  <calcPr calcId="152511"/>
</workbook>
</file>

<file path=xl/calcChain.xml><?xml version="1.0" encoding="utf-8"?>
<calcChain xmlns="http://schemas.openxmlformats.org/spreadsheetml/2006/main">
  <c r="F21" i="2" l="1"/>
  <c r="F20" i="2"/>
  <c r="F19" i="2"/>
  <c r="F18" i="2"/>
  <c r="F17" i="2"/>
  <c r="F16" i="2"/>
  <c r="F15" i="2"/>
  <c r="F14" i="2"/>
  <c r="F13" i="2"/>
  <c r="D12" i="2"/>
  <c r="C12" i="2"/>
  <c r="B12" i="2"/>
  <c r="F11" i="2"/>
  <c r="F10" i="2"/>
  <c r="F9" i="2"/>
  <c r="F8" i="2"/>
  <c r="F7" i="2"/>
  <c r="F6" i="2"/>
  <c r="F5" i="2"/>
  <c r="D4" i="2"/>
  <c r="C4" i="2"/>
  <c r="B4" i="2"/>
  <c r="F12" i="2" l="1"/>
  <c r="D3" i="2"/>
  <c r="C3" i="2"/>
  <c r="B3" i="2"/>
  <c r="E12" i="2"/>
  <c r="E4" i="2"/>
  <c r="F4" i="2"/>
  <c r="F3" i="2" l="1"/>
  <c r="E3" i="2"/>
</calcChain>
</file>

<file path=xl/sharedStrings.xml><?xml version="1.0" encoding="utf-8"?>
<sst xmlns="http://schemas.openxmlformats.org/spreadsheetml/2006/main" count="31" uniqueCount="31">
  <si>
    <t>ACTIVO</t>
  </si>
  <si>
    <t>Inventarios</t>
  </si>
  <si>
    <t>Almacenes</t>
  </si>
  <si>
    <t>Concepto</t>
  </si>
  <si>
    <t>Activo Circulante</t>
  </si>
  <si>
    <t>Efectivo y Equivalentes</t>
  </si>
  <si>
    <t>Derechos a Recibir Efectivo o Equivalentes</t>
  </si>
  <si>
    <t>Derechos a Recibir Bienes o Servicios</t>
  </si>
  <si>
    <t>Estimación por Pérdida o Deterioro de Activos Circulantes</t>
  </si>
  <si>
    <t>Otros Activos Circulantes</t>
  </si>
  <si>
    <t>Activo No Circulante</t>
  </si>
  <si>
    <t>Inversiones Financieras a Largo Plazo</t>
  </si>
  <si>
    <t>Derechos a Recibir Efectivo o Equivalentes a Largo Plazo</t>
  </si>
  <si>
    <t>Bienes Inmuebles, Infraestructura y Construcciones en Proceso</t>
  </si>
  <si>
    <t>Bienes Muebles</t>
  </si>
  <si>
    <t>Activos Intangibles</t>
  </si>
  <si>
    <t>Depreciación, Deterioro y Amortización Acumulada de Bienes</t>
  </si>
  <si>
    <t>Activos Diferidos</t>
  </si>
  <si>
    <t>Estimación por Pérdida o Deterioro de Activos no Circulantes</t>
  </si>
  <si>
    <t>Otros Activos no Circulantes</t>
  </si>
  <si>
    <t>Saldo Inicial</t>
  </si>
  <si>
    <t>Cargos del Periodo</t>
  </si>
  <si>
    <t>Abonos del Periodo</t>
  </si>
  <si>
    <t>Saldo Final</t>
  </si>
  <si>
    <t>Bajo protesta de decir verdad declaramos que los Estados Financieros y sus notas, son razonablemente correctos y son responsabilidad del emisor.</t>
  </si>
  <si>
    <t>Variación del Periodo</t>
  </si>
  <si>
    <t>Municipio de Ocampo
Estado Analítico del Activo
Del 1 de Enero al 31 de Diciembre de 2023
(Cifras en Pesos)</t>
  </si>
  <si>
    <t xml:space="preserve">LIC. ERICK SILVANO MONTEMAYOR LARA </t>
  </si>
  <si>
    <t>ING. JUAN MANUEL VELAZQUEZ LOPEZ</t>
  </si>
  <si>
    <t xml:space="preserve">PRESIDENTE MUNICIPAL </t>
  </si>
  <si>
    <t xml:space="preserve">TESORERO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</si>
</sst>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7" x14ac:knownFonts="1"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6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165" fontId="2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Protection="1">
      <protection locked="0"/>
    </xf>
    <xf numFmtId="4" fontId="3" fillId="2" borderId="4" xfId="8" applyNumberFormat="1" applyFont="1" applyFill="1" applyBorder="1" applyAlignment="1">
      <alignment horizontal="center" vertical="center" wrapText="1"/>
    </xf>
    <xf numFmtId="0" fontId="3" fillId="2" borderId="4" xfId="8" applyFont="1" applyFill="1" applyBorder="1" applyAlignment="1">
      <alignment horizontal="center" vertical="center" wrapText="1"/>
    </xf>
    <xf numFmtId="0" fontId="3" fillId="0" borderId="4" xfId="8" applyFont="1" applyFill="1" applyBorder="1" applyAlignment="1">
      <alignment horizontal="left" vertical="top" indent="1"/>
    </xf>
    <xf numFmtId="0" fontId="3" fillId="0" borderId="4" xfId="8" applyFont="1" applyFill="1" applyBorder="1" applyAlignment="1">
      <alignment horizontal="left" vertical="top" indent="2"/>
    </xf>
    <xf numFmtId="0" fontId="4" fillId="0" borderId="4" xfId="8" applyFont="1" applyFill="1" applyBorder="1" applyAlignment="1">
      <alignment horizontal="left" vertical="top" indent="2"/>
    </xf>
    <xf numFmtId="0" fontId="2" fillId="0" borderId="0" xfId="8" applyAlignment="1" applyProtection="1">
      <alignment horizontal="left" vertical="top" indent="1"/>
      <protection locked="0"/>
    </xf>
    <xf numFmtId="3" fontId="3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vertical="top" wrapText="1"/>
      <protection locked="0"/>
    </xf>
    <xf numFmtId="3" fontId="4" fillId="0" borderId="4" xfId="8" applyNumberFormat="1" applyFont="1" applyFill="1" applyBorder="1" applyAlignment="1" applyProtection="1">
      <alignment wrapText="1"/>
      <protection locked="0"/>
    </xf>
    <xf numFmtId="0" fontId="0" fillId="0" borderId="0" xfId="0"/>
    <xf numFmtId="0" fontId="4" fillId="0" borderId="0" xfId="8" applyFont="1" applyAlignment="1" applyProtection="1">
      <alignment horizontal="center" vertical="top" wrapText="1"/>
      <protection locked="0"/>
    </xf>
    <xf numFmtId="0" fontId="3" fillId="0" borderId="0" xfId="8" applyFont="1" applyAlignment="1" applyProtection="1">
      <alignment horizontal="center" vertical="top" wrapText="1"/>
      <protection locked="0"/>
    </xf>
    <xf numFmtId="0" fontId="3" fillId="2" borderId="1" xfId="8" applyFont="1" applyFill="1" applyBorder="1" applyAlignment="1" applyProtection="1">
      <alignment horizontal="center" vertical="center" wrapText="1"/>
      <protection locked="0"/>
    </xf>
    <xf numFmtId="0" fontId="3" fillId="2" borderId="2" xfId="8" applyFont="1" applyFill="1" applyBorder="1" applyAlignment="1" applyProtection="1">
      <alignment horizontal="center" vertical="center" wrapText="1"/>
      <protection locked="0"/>
    </xf>
    <xf numFmtId="0" fontId="3" fillId="2" borderId="3" xfId="8" applyFont="1" applyFill="1" applyBorder="1" applyAlignment="1" applyProtection="1">
      <alignment horizontal="center" vertical="center" wrapText="1"/>
      <protection locked="0"/>
    </xf>
    <xf numFmtId="4" fontId="3" fillId="0" borderId="0" xfId="8" applyNumberFormat="1" applyFont="1" applyAlignment="1" applyProtection="1">
      <alignment horizontal="center" vertical="top"/>
      <protection locked="0"/>
    </xf>
    <xf numFmtId="4" fontId="4" fillId="0" borderId="0" xfId="8" applyNumberFormat="1" applyFont="1" applyAlignment="1" applyProtection="1">
      <alignment horizontal="center" vertical="top"/>
      <protection locked="0"/>
    </xf>
  </cellXfs>
  <cellStyles count="38">
    <cellStyle name="=C:\WINNT\SYSTEM32\COMMAND.COM" xfId="26"/>
    <cellStyle name="Euro" xfId="1"/>
    <cellStyle name="Millares 2" xfId="2"/>
    <cellStyle name="Millares 2 2" xfId="3"/>
    <cellStyle name="Millares 2 2 2" xfId="28"/>
    <cellStyle name="Millares 2 2 3" xfId="17"/>
    <cellStyle name="Millares 2 3" xfId="4"/>
    <cellStyle name="Millares 2 3 2" xfId="29"/>
    <cellStyle name="Millares 2 3 3" xfId="18"/>
    <cellStyle name="Millares 2 4" xfId="25"/>
    <cellStyle name="Millares 2 4 2" xfId="37"/>
    <cellStyle name="Millares 2 5" xfId="27"/>
    <cellStyle name="Millares 2 6" xfId="16"/>
    <cellStyle name="Millares 3" xfId="5"/>
    <cellStyle name="Millares 3 2" xfId="30"/>
    <cellStyle name="Millares 3 3" xfId="19"/>
    <cellStyle name="Moneda 2" xfId="6"/>
    <cellStyle name="Moneda 2 2" xfId="31"/>
    <cellStyle name="Moneda 2 3" xfId="20"/>
    <cellStyle name="Normal" xfId="0" builtinId="0"/>
    <cellStyle name="Normal 2" xfId="7"/>
    <cellStyle name="Normal 2 2" xfId="8"/>
    <cellStyle name="Normal 2 3" xfId="32"/>
    <cellStyle name="Normal 2 4" xfId="21"/>
    <cellStyle name="Normal 3" xfId="9"/>
    <cellStyle name="Normal 3 2" xfId="33"/>
    <cellStyle name="Normal 3 3" xfId="22"/>
    <cellStyle name="Normal 4" xfId="10"/>
    <cellStyle name="Normal 4 2" xfId="11"/>
    <cellStyle name="Normal 5" xfId="12"/>
    <cellStyle name="Normal 5 2" xfId="13"/>
    <cellStyle name="Normal 6" xfId="14"/>
    <cellStyle name="Normal 6 2" xfId="15"/>
    <cellStyle name="Normal 6 2 2" xfId="35"/>
    <cellStyle name="Normal 6 2 3" xfId="24"/>
    <cellStyle name="Normal 6 3" xfId="34"/>
    <cellStyle name="Normal 6 4" xfId="23"/>
    <cellStyle name="Normal 7" xfId="3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Normal="100" workbookViewId="0">
      <selection activeCell="B34" sqref="B34"/>
    </sheetView>
  </sheetViews>
  <sheetFormatPr baseColWidth="10" defaultColWidth="12" defaultRowHeight="11.25" x14ac:dyDescent="0.2"/>
  <cols>
    <col min="1" max="1" width="65.83203125" style="1" customWidth="1"/>
    <col min="2" max="6" width="20.83203125" style="1" customWidth="1"/>
    <col min="7" max="16384" width="12" style="1"/>
  </cols>
  <sheetData>
    <row r="1" spans="1:6" ht="45" customHeight="1" x14ac:dyDescent="0.2">
      <c r="A1" s="14" t="s">
        <v>26</v>
      </c>
      <c r="B1" s="15"/>
      <c r="C1" s="15"/>
      <c r="D1" s="15"/>
      <c r="E1" s="15"/>
      <c r="F1" s="16"/>
    </row>
    <row r="2" spans="1:6" x14ac:dyDescent="0.2">
      <c r="A2" s="3" t="s">
        <v>3</v>
      </c>
      <c r="B2" s="2" t="s">
        <v>20</v>
      </c>
      <c r="C2" s="2" t="s">
        <v>21</v>
      </c>
      <c r="D2" s="2" t="s">
        <v>22</v>
      </c>
      <c r="E2" s="2" t="s">
        <v>23</v>
      </c>
      <c r="F2" s="2" t="s">
        <v>25</v>
      </c>
    </row>
    <row r="3" spans="1:6" x14ac:dyDescent="0.2">
      <c r="A3" s="4" t="s">
        <v>0</v>
      </c>
      <c r="B3" s="8">
        <f>B4+B12</f>
        <v>155771785.19</v>
      </c>
      <c r="C3" s="8">
        <f t="shared" ref="C3:F3" si="0">C4+C12</f>
        <v>772070896.82000005</v>
      </c>
      <c r="D3" s="8">
        <f t="shared" si="0"/>
        <v>720609485.00999999</v>
      </c>
      <c r="E3" s="8">
        <f t="shared" si="0"/>
        <v>207233197</v>
      </c>
      <c r="F3" s="8">
        <f t="shared" si="0"/>
        <v>51461411.809999987</v>
      </c>
    </row>
    <row r="4" spans="1:6" x14ac:dyDescent="0.2">
      <c r="A4" s="5" t="s">
        <v>4</v>
      </c>
      <c r="B4" s="8">
        <f>SUM(B5:B11)</f>
        <v>47294728.450000003</v>
      </c>
      <c r="C4" s="8">
        <f>SUM(C5:C11)</f>
        <v>635520250.91000009</v>
      </c>
      <c r="D4" s="8">
        <f>SUM(D5:D11)</f>
        <v>616285985.88999999</v>
      </c>
      <c r="E4" s="8">
        <f>SUM(E5:E11)</f>
        <v>66528993.469999999</v>
      </c>
      <c r="F4" s="8">
        <f>SUM(F5:F11)</f>
        <v>19234265.019999996</v>
      </c>
    </row>
    <row r="5" spans="1:6" x14ac:dyDescent="0.2">
      <c r="A5" s="6" t="s">
        <v>5</v>
      </c>
      <c r="B5" s="9">
        <v>19824343.510000002</v>
      </c>
      <c r="C5" s="9">
        <v>402667307.18000001</v>
      </c>
      <c r="D5" s="9">
        <v>390996519.99000001</v>
      </c>
      <c r="E5" s="9">
        <v>31495130.699999999</v>
      </c>
      <c r="F5" s="9">
        <f t="shared" ref="F5:F11" si="1">E5-B5</f>
        <v>11670787.189999998</v>
      </c>
    </row>
    <row r="6" spans="1:6" x14ac:dyDescent="0.2">
      <c r="A6" s="6" t="s">
        <v>6</v>
      </c>
      <c r="B6" s="9">
        <v>11428434.460000001</v>
      </c>
      <c r="C6" s="9">
        <v>159292620.55000001</v>
      </c>
      <c r="D6" s="9">
        <v>159382776.78</v>
      </c>
      <c r="E6" s="9">
        <v>11338278.23</v>
      </c>
      <c r="F6" s="9">
        <f t="shared" si="1"/>
        <v>-90156.230000000447</v>
      </c>
    </row>
    <row r="7" spans="1:6" x14ac:dyDescent="0.2">
      <c r="A7" s="6" t="s">
        <v>7</v>
      </c>
      <c r="B7" s="9">
        <v>16041950.48</v>
      </c>
      <c r="C7" s="9">
        <v>73560323.180000007</v>
      </c>
      <c r="D7" s="9">
        <v>65906689.119999997</v>
      </c>
      <c r="E7" s="9">
        <v>23695584.539999999</v>
      </c>
      <c r="F7" s="9">
        <f t="shared" si="1"/>
        <v>7653634.0599999987</v>
      </c>
    </row>
    <row r="8" spans="1:6" x14ac:dyDescent="0.2">
      <c r="A8" s="6" t="s">
        <v>1</v>
      </c>
      <c r="B8" s="9">
        <v>0</v>
      </c>
      <c r="C8" s="9">
        <v>0</v>
      </c>
      <c r="D8" s="9">
        <v>0</v>
      </c>
      <c r="E8" s="9">
        <v>0</v>
      </c>
      <c r="F8" s="9">
        <f t="shared" si="1"/>
        <v>0</v>
      </c>
    </row>
    <row r="9" spans="1:6" x14ac:dyDescent="0.2">
      <c r="A9" s="6" t="s">
        <v>2</v>
      </c>
      <c r="B9" s="9">
        <v>0</v>
      </c>
      <c r="C9" s="9">
        <v>0</v>
      </c>
      <c r="D9" s="9">
        <v>0</v>
      </c>
      <c r="E9" s="9">
        <v>0</v>
      </c>
      <c r="F9" s="9">
        <f t="shared" si="1"/>
        <v>0</v>
      </c>
    </row>
    <row r="10" spans="1:6" x14ac:dyDescent="0.2">
      <c r="A10" s="6" t="s">
        <v>8</v>
      </c>
      <c r="B10" s="9">
        <v>0</v>
      </c>
      <c r="C10" s="9">
        <v>0</v>
      </c>
      <c r="D10" s="9">
        <v>0</v>
      </c>
      <c r="E10" s="9">
        <v>0</v>
      </c>
      <c r="F10" s="9">
        <f t="shared" si="1"/>
        <v>0</v>
      </c>
    </row>
    <row r="11" spans="1:6" x14ac:dyDescent="0.2">
      <c r="A11" s="6" t="s">
        <v>9</v>
      </c>
      <c r="B11" s="9">
        <v>0</v>
      </c>
      <c r="C11" s="9">
        <v>0</v>
      </c>
      <c r="D11" s="9">
        <v>0</v>
      </c>
      <c r="E11" s="9">
        <v>0</v>
      </c>
      <c r="F11" s="9">
        <f t="shared" si="1"/>
        <v>0</v>
      </c>
    </row>
    <row r="12" spans="1:6" x14ac:dyDescent="0.2">
      <c r="A12" s="5" t="s">
        <v>10</v>
      </c>
      <c r="B12" s="8">
        <f>SUM(B13:B21)</f>
        <v>108477056.74000001</v>
      </c>
      <c r="C12" s="8">
        <f>SUM(C13:C21)</f>
        <v>136550645.91</v>
      </c>
      <c r="D12" s="8">
        <f>SUM(D13:D21)</f>
        <v>104323499.11999999</v>
      </c>
      <c r="E12" s="8">
        <f>SUM(E13:E21)</f>
        <v>140704203.53</v>
      </c>
      <c r="F12" s="8">
        <f>SUM(F13:F21)</f>
        <v>32227146.789999992</v>
      </c>
    </row>
    <row r="13" spans="1:6" x14ac:dyDescent="0.2">
      <c r="A13" s="6" t="s">
        <v>11</v>
      </c>
      <c r="B13" s="9">
        <v>0</v>
      </c>
      <c r="C13" s="9">
        <v>0</v>
      </c>
      <c r="D13" s="9">
        <v>0</v>
      </c>
      <c r="E13" s="9">
        <v>0</v>
      </c>
      <c r="F13" s="9">
        <f t="shared" ref="F13:F21" si="2">E13-B13</f>
        <v>0</v>
      </c>
    </row>
    <row r="14" spans="1:6" x14ac:dyDescent="0.2">
      <c r="A14" s="6" t="s">
        <v>12</v>
      </c>
      <c r="B14" s="10">
        <v>0</v>
      </c>
      <c r="C14" s="10">
        <v>0</v>
      </c>
      <c r="D14" s="10">
        <v>0</v>
      </c>
      <c r="E14" s="10">
        <v>0</v>
      </c>
      <c r="F14" s="10">
        <f t="shared" si="2"/>
        <v>0</v>
      </c>
    </row>
    <row r="15" spans="1:6" x14ac:dyDescent="0.2">
      <c r="A15" s="6" t="s">
        <v>13</v>
      </c>
      <c r="B15" s="10">
        <v>79173768.870000005</v>
      </c>
      <c r="C15" s="10">
        <v>103493768.05</v>
      </c>
      <c r="D15" s="10">
        <v>76360532.670000002</v>
      </c>
      <c r="E15" s="10">
        <v>106307004.25</v>
      </c>
      <c r="F15" s="10">
        <f t="shared" si="2"/>
        <v>27133235.379999995</v>
      </c>
    </row>
    <row r="16" spans="1:6" x14ac:dyDescent="0.2">
      <c r="A16" s="6" t="s">
        <v>14</v>
      </c>
      <c r="B16" s="9">
        <v>38500468.890000001</v>
      </c>
      <c r="C16" s="9">
        <v>30086127.859999999</v>
      </c>
      <c r="D16" s="9">
        <v>24208094.879999999</v>
      </c>
      <c r="E16" s="9">
        <v>44378501.869999997</v>
      </c>
      <c r="F16" s="9">
        <f t="shared" si="2"/>
        <v>5878032.9799999967</v>
      </c>
    </row>
    <row r="17" spans="1:6" x14ac:dyDescent="0.2">
      <c r="A17" s="6" t="s">
        <v>15</v>
      </c>
      <c r="B17" s="9">
        <v>881934</v>
      </c>
      <c r="C17" s="9">
        <v>2970750</v>
      </c>
      <c r="D17" s="9">
        <v>990250</v>
      </c>
      <c r="E17" s="9">
        <v>2862434</v>
      </c>
      <c r="F17" s="9">
        <f t="shared" si="2"/>
        <v>1980500</v>
      </c>
    </row>
    <row r="18" spans="1:6" x14ac:dyDescent="0.2">
      <c r="A18" s="6" t="s">
        <v>16</v>
      </c>
      <c r="B18" s="9">
        <v>-10645918.58</v>
      </c>
      <c r="C18" s="9">
        <v>0</v>
      </c>
      <c r="D18" s="9">
        <v>2764621.57</v>
      </c>
      <c r="E18" s="9">
        <v>-13410540.15</v>
      </c>
      <c r="F18" s="9">
        <f t="shared" si="2"/>
        <v>-2764621.5700000003</v>
      </c>
    </row>
    <row r="19" spans="1:6" x14ac:dyDescent="0.2">
      <c r="A19" s="6" t="s">
        <v>17</v>
      </c>
      <c r="B19" s="9">
        <v>566803.56000000006</v>
      </c>
      <c r="C19" s="9">
        <v>0</v>
      </c>
      <c r="D19" s="9">
        <v>0</v>
      </c>
      <c r="E19" s="9">
        <v>566803.56000000006</v>
      </c>
      <c r="F19" s="9">
        <f t="shared" si="2"/>
        <v>0</v>
      </c>
    </row>
    <row r="20" spans="1:6" x14ac:dyDescent="0.2">
      <c r="A20" s="6" t="s">
        <v>18</v>
      </c>
      <c r="B20" s="9">
        <v>0</v>
      </c>
      <c r="C20" s="9">
        <v>0</v>
      </c>
      <c r="D20" s="9">
        <v>0</v>
      </c>
      <c r="E20" s="9">
        <v>0</v>
      </c>
      <c r="F20" s="9">
        <f t="shared" si="2"/>
        <v>0</v>
      </c>
    </row>
    <row r="21" spans="1:6" x14ac:dyDescent="0.2">
      <c r="A21" s="6" t="s">
        <v>19</v>
      </c>
      <c r="B21" s="9">
        <v>0</v>
      </c>
      <c r="C21" s="9">
        <v>0</v>
      </c>
      <c r="D21" s="9">
        <v>0</v>
      </c>
      <c r="E21" s="9">
        <v>0</v>
      </c>
      <c r="F21" s="9">
        <f t="shared" si="2"/>
        <v>0</v>
      </c>
    </row>
    <row r="23" spans="1:6" ht="12.75" x14ac:dyDescent="0.2">
      <c r="A23" s="7" t="s">
        <v>24</v>
      </c>
    </row>
    <row r="27" spans="1:6" x14ac:dyDescent="0.2">
      <c r="A27" s="13" t="s">
        <v>27</v>
      </c>
      <c r="B27" s="11"/>
      <c r="C27" s="11"/>
      <c r="D27" s="17" t="s">
        <v>28</v>
      </c>
      <c r="E27" s="17"/>
    </row>
    <row r="28" spans="1:6" x14ac:dyDescent="0.2">
      <c r="A28" s="12" t="s">
        <v>29</v>
      </c>
      <c r="B28" s="11"/>
      <c r="C28" s="11"/>
      <c r="D28" s="18" t="s">
        <v>30</v>
      </c>
      <c r="E28" s="18"/>
    </row>
  </sheetData>
  <sheetProtection formatCells="0" formatColumns="0" formatRows="0" autoFilter="0"/>
  <mergeCells count="3">
    <mergeCell ref="A1:F1"/>
    <mergeCell ref="D27:E27"/>
    <mergeCell ref="D28:E28"/>
  </mergeCells>
  <pageMargins left="0.7" right="0.7" top="0.75" bottom="0.75" header="0.3" footer="0.3"/>
  <pageSetup paperSize="9" scale="60" orientation="portrait" r:id="rId1"/>
  <ignoredErrors>
    <ignoredError sqref="B3:F21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9975A6E-67DC-48ED-89E1-88A2BA5B54C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CE3260-E938-4519-B043-9EF89CF0BA17}">
  <ds:schemaRefs>
    <ds:schemaRef ds:uri="http://www.w3.org/XML/1998/namespace"/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4923DD1-1011-4BD6-A599-A03DCF559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EAA</vt:lpstr>
      <vt:lpstr>EAA!Área_de_impresión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2018-03-08T18:40:55Z</cp:lastPrinted>
  <dcterms:created xsi:type="dcterms:W3CDTF">2014-02-09T04:04:15Z</dcterms:created>
  <dcterms:modified xsi:type="dcterms:W3CDTF">2024-02-22T17:10:54Z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