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52511"/>
  <fileRecoveryPr autoRecover="0"/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<sst xmlns="http://schemas.openxmlformats.org/spreadsheetml/2006/main" count="66" uniqueCount="65">
  <si>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</si>
  <si>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</si>
  <si>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</si>
  <si>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</si>
  <si>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</si>
  <si>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</si>
  <si>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</si>
  <si>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</si>
  <si>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</si>
  <si>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</si>
  <si>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</si>
  <si>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</si>
  <si>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</si>
  <si>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</si>
  <si>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</si>
  <si>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</si>
  <si>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</si>
  <si>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</si>
  <si>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</si>
  <si>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</si>
  <si>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</si>
  <si>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</si>
  <si>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</si>
  <si>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</si>
  <si>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</si>
  <si>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</si>
  <si>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</si>
  <si>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</si>
  <si>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</si>
  <si>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</si>
  <si>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</si>
  <si>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</si>
  <si>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</si>
  <si>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</si>
  <si>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</si>
  <si>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</si>
  <si>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</si>
  <si>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</si>
  <si>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</si>
  <si>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</si>
  <si>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</si>
  <si>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</si>
  <si>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</si>
  <si>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</si>
  <si>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</si>
  <si>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</si>
  <si>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</si>
  <si>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</si>
  <si>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</si>
  <si>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</si>
  <si>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</si>
  <si>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</si>
  <si>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</si>
  <si>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</si>
  <si>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</si>
  <si>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</si>
  <si>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</si>
  <si>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</si>
  <si>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</si>
  <si>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</si>
  <si>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ING. JUAN MANUEL VELAZQUEZ LOPEZ</t>
  </si>
  <si>
    <t xml:space="preserve">PRESIDENTE MUNICIPAL </t>
  </si>
  <si>
    <t xml:space="preserve">TESORERO MUNICPAL </t>
  </si>
  <si>
    <t>Municipio de Ocampo
Estado de Situación Financiera
Al 31 de Marzo de 2024
(Cifras en Pesos)</t>
  </si>
  <si>
    <t xml:space="preserve">ING. EMMANUEL HERNANDEZ RUIZ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</si>
</sst>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1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164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43" fontId="4" fillId="0" borderId="0" applyFont="0" applyFill="0" applyBorder="0" applyAlignment="0" applyProtection="0"/>
    <xf numFmtId="165" fontId="5" fillId="0" borderId="0"/>
    <xf numFmtId="43" fontId="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7" fillId="0" borderId="0" xfId="8" applyFont="1" applyAlignment="1" applyProtection="1">
      <alignment vertical="top" wrapText="1"/>
      <protection locked="0"/>
    </xf>
    <xf numFmtId="0" fontId="7" fillId="0" borderId="0" xfId="8" applyFont="1" applyAlignment="1" applyProtection="1">
      <alignment vertical="top"/>
      <protection locked="0"/>
    </xf>
    <xf numFmtId="0" fontId="6" fillId="0" borderId="0" xfId="8" applyFont="1" applyAlignment="1" applyProtection="1">
      <alignment vertical="top"/>
      <protection locked="0"/>
    </xf>
    <xf numFmtId="4" fontId="7" fillId="0" borderId="0" xfId="8" applyNumberFormat="1" applyFont="1" applyAlignment="1" applyProtection="1">
      <alignment vertical="top"/>
      <protection locked="0"/>
    </xf>
    <xf numFmtId="0" fontId="6" fillId="2" borderId="4" xfId="8" applyFont="1" applyFill="1" applyBorder="1" applyAlignment="1" applyProtection="1">
      <alignment horizontal="center" vertical="center" wrapText="1"/>
      <protection locked="0"/>
    </xf>
    <xf numFmtId="0" fontId="6" fillId="0" borderId="4" xfId="8" applyFont="1" applyFill="1" applyBorder="1" applyAlignment="1" applyProtection="1">
      <alignment horizontal="left" vertical="top" wrapText="1" indent="1"/>
      <protection locked="0"/>
    </xf>
    <xf numFmtId="0" fontId="7" fillId="0" borderId="4" xfId="16" applyNumberFormat="1" applyFont="1" applyFill="1" applyBorder="1" applyAlignment="1" applyProtection="1">
      <alignment horizontal="center" vertical="top" wrapText="1"/>
      <protection locked="0"/>
    </xf>
    <xf numFmtId="0" fontId="6" fillId="0" borderId="4" xfId="8" applyFont="1" applyFill="1" applyBorder="1" applyAlignment="1" applyProtection="1">
      <alignment horizontal="left" vertical="top" wrapText="1" indent="2"/>
      <protection locked="0"/>
    </xf>
    <xf numFmtId="0" fontId="7" fillId="0" borderId="4" xfId="8" applyFont="1" applyFill="1" applyBorder="1" applyAlignment="1" applyProtection="1">
      <alignment horizontal="left" vertical="top" wrapText="1" indent="3"/>
      <protection locked="0"/>
    </xf>
    <xf numFmtId="0" fontId="7" fillId="0" borderId="4" xfId="8" applyFont="1" applyFill="1" applyBorder="1" applyAlignment="1" applyProtection="1">
      <alignment horizontal="left" vertical="top" wrapText="1"/>
      <protection locked="0"/>
    </xf>
    <xf numFmtId="0" fontId="6" fillId="0" borderId="4" xfId="8" applyFont="1" applyFill="1" applyBorder="1" applyAlignment="1" applyProtection="1">
      <alignment horizontal="left" vertical="top" wrapText="1"/>
      <protection locked="0"/>
    </xf>
    <xf numFmtId="0" fontId="10" fillId="0" borderId="4" xfId="8" applyFont="1" applyFill="1" applyBorder="1" applyAlignment="1" applyProtection="1">
      <alignment horizontal="left" vertical="top" wrapText="1" indent="2"/>
      <protection locked="0"/>
    </xf>
    <xf numFmtId="0" fontId="7" fillId="0" borderId="4" xfId="8" applyFont="1" applyBorder="1" applyAlignment="1" applyProtection="1">
      <alignment vertical="top" wrapText="1"/>
      <protection locked="0"/>
    </xf>
    <xf numFmtId="0" fontId="7" fillId="0" borderId="4" xfId="8" applyNumberFormat="1" applyFont="1" applyBorder="1" applyAlignment="1" applyProtection="1">
      <alignment horizontal="center" vertical="top" wrapText="1"/>
      <protection locked="0"/>
    </xf>
    <xf numFmtId="0" fontId="7" fillId="0" borderId="4" xfId="8" applyNumberFormat="1" applyFont="1" applyBorder="1" applyAlignment="1" applyProtection="1">
      <alignment horizontal="center" vertical="top"/>
      <protection locked="0"/>
    </xf>
    <xf numFmtId="0" fontId="7" fillId="0" borderId="4" xfId="8" applyFont="1" applyFill="1" applyBorder="1" applyAlignment="1" applyProtection="1">
      <alignment vertical="top" wrapText="1"/>
      <protection locked="0"/>
    </xf>
    <xf numFmtId="0" fontId="7" fillId="0" borderId="4" xfId="8" applyNumberFormat="1" applyFont="1" applyFill="1" applyBorder="1" applyAlignment="1" applyProtection="1">
      <alignment horizontal="center" vertical="top" wrapText="1"/>
      <protection locked="0"/>
    </xf>
    <xf numFmtId="4" fontId="7" fillId="0" borderId="4" xfId="8" applyNumberFormat="1" applyFont="1" applyBorder="1" applyAlignment="1" applyProtection="1">
      <alignment vertical="top" wrapText="1"/>
      <protection locked="0"/>
    </xf>
    <xf numFmtId="0" fontId="5" fillId="0" borderId="0" xfId="8" applyFont="1" applyAlignment="1" applyProtection="1">
      <alignment horizontal="left" vertical="top" indent="1"/>
      <protection locked="0"/>
    </xf>
    <xf numFmtId="3" fontId="7" fillId="0" borderId="4" xfId="16" applyNumberFormat="1" applyFont="1" applyFill="1" applyBorder="1" applyAlignment="1" applyProtection="1">
      <alignment horizontal="right" vertical="top" wrapText="1"/>
      <protection locked="0"/>
    </xf>
    <xf numFmtId="3" fontId="7" fillId="0" borderId="4" xfId="16" applyNumberFormat="1" applyFont="1" applyFill="1" applyBorder="1" applyAlignment="1" applyProtection="1">
      <alignment horizontal="center" vertical="top" wrapText="1"/>
      <protection locked="0"/>
    </xf>
    <xf numFmtId="3" fontId="6" fillId="0" borderId="4" xfId="16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3" fontId="7" fillId="0" borderId="4" xfId="16" applyNumberFormat="1" applyFont="1" applyFill="1" applyBorder="1" applyAlignment="1" applyProtection="1">
      <alignment horizontal="center" vertical="top"/>
      <protection locked="0"/>
    </xf>
    <xf numFmtId="3" fontId="7" fillId="0" borderId="4" xfId="8" applyNumberFormat="1" applyFont="1" applyFill="1" applyBorder="1" applyAlignment="1" applyProtection="1">
      <alignment horizontal="center" vertical="top"/>
      <protection locked="0"/>
    </xf>
    <xf numFmtId="3" fontId="6" fillId="0" borderId="4" xfId="16" applyNumberFormat="1" applyFont="1" applyFill="1" applyBorder="1" applyAlignment="1" applyProtection="1">
      <alignment horizontal="right" vertical="top"/>
      <protection locked="0"/>
    </xf>
    <xf numFmtId="3" fontId="6" fillId="0" borderId="4" xfId="8" applyNumberFormat="1" applyFont="1" applyFill="1" applyBorder="1" applyAlignment="1" applyProtection="1">
      <alignment horizontal="right" vertical="top"/>
      <protection locked="0"/>
    </xf>
    <xf numFmtId="0" fontId="0" fillId="0" borderId="0" xfId="0"/>
    <xf numFmtId="0" fontId="5" fillId="0" borderId="0" xfId="8" applyAlignment="1" applyProtection="1">
      <alignment horizontal="left" vertical="top" indent="1"/>
      <protection locked="0"/>
    </xf>
    <xf numFmtId="0" fontId="7" fillId="0" borderId="0" xfId="8" applyFont="1" applyAlignment="1" applyProtection="1">
      <alignment horizontal="center" vertical="top" wrapText="1"/>
      <protection locked="0"/>
    </xf>
    <xf numFmtId="0" fontId="6" fillId="0" borderId="0" xfId="8" applyFont="1" applyAlignment="1" applyProtection="1">
      <alignment horizontal="center" vertical="top" wrapText="1"/>
      <protection locked="0"/>
    </xf>
    <xf numFmtId="3" fontId="7" fillId="0" borderId="4" xfId="38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3" fontId="7" fillId="0" borderId="4" xfId="38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3" fontId="7" fillId="0" borderId="4" xfId="48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3" fontId="7" fillId="0" borderId="4" xfId="48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3" fontId="7" fillId="0" borderId="4" xfId="48" applyNumberFormat="1" applyFont="1" applyFill="1" applyBorder="1" applyAlignment="1" applyProtection="1">
      <alignment horizontal="right" vertical="top" wrapText="1"/>
      <protection locked="0"/>
    </xf>
    <xf numFmtId="3" fontId="7" fillId="0" borderId="4" xfId="8" applyNumberFormat="1" applyFont="1" applyFill="1" applyBorder="1" applyAlignment="1" applyProtection="1">
      <alignment horizontal="right" vertical="top"/>
      <protection locked="0"/>
    </xf>
    <xf numFmtId="0" fontId="6" fillId="2" borderId="3" xfId="8" applyFont="1" applyFill="1" applyBorder="1" applyAlignment="1" applyProtection="1">
      <alignment horizontal="center" vertical="center" wrapText="1"/>
      <protection locked="0"/>
    </xf>
    <xf numFmtId="0" fontId="6" fillId="2" borderId="1" xfId="8" applyFont="1" applyFill="1" applyBorder="1" applyAlignment="1" applyProtection="1">
      <alignment horizontal="center" vertical="center" wrapText="1"/>
      <protection locked="0"/>
    </xf>
    <xf numFmtId="0" fontId="6" fillId="2" borderId="2" xfId="8" applyFont="1" applyFill="1" applyBorder="1" applyAlignment="1" applyProtection="1">
      <alignment horizontal="center" vertical="center" wrapText="1"/>
      <protection locked="0"/>
    </xf>
    <xf numFmtId="4" fontId="6" fillId="0" borderId="0" xfId="8" applyNumberFormat="1" applyFont="1" applyAlignment="1" applyProtection="1">
      <alignment horizontal="center" vertical="top"/>
      <protection locked="0"/>
    </xf>
    <xf numFmtId="4" fontId="7" fillId="0" borderId="0" xfId="8" applyNumberFormat="1" applyFont="1" applyAlignment="1" applyProtection="1">
      <alignment horizontal="center" vertical="top"/>
      <protection locked="0"/>
    </xf>
  </cellXfs>
  <cellStyles count="49">
    <cellStyle name="=C:\WINNT\SYSTEM32\COMMAND.COM" xfId="17"/>
    <cellStyle name="Euro" xfId="1"/>
    <cellStyle name="Millares 2" xfId="2"/>
    <cellStyle name="Millares 2 2" xfId="3"/>
    <cellStyle name="Millares 2 2 2" xfId="19"/>
    <cellStyle name="Millares 2 2 3" xfId="30"/>
    <cellStyle name="Millares 2 2 4" xfId="40"/>
    <cellStyle name="Millares 2 3" xfId="4"/>
    <cellStyle name="Millares 2 3 2" xfId="20"/>
    <cellStyle name="Millares 2 3 3" xfId="31"/>
    <cellStyle name="Millares 2 3 4" xfId="41"/>
    <cellStyle name="Millares 2 4" xfId="16"/>
    <cellStyle name="Millares 2 4 2" xfId="28"/>
    <cellStyle name="Millares 2 4 3" xfId="38"/>
    <cellStyle name="Millares 2 4 4" xfId="48"/>
    <cellStyle name="Millares 2 5" xfId="18"/>
    <cellStyle name="Millares 2 6" xfId="29"/>
    <cellStyle name="Millares 2 7" xfId="39"/>
    <cellStyle name="Millares 3" xfId="5"/>
    <cellStyle name="Millares 3 2" xfId="21"/>
    <cellStyle name="Millares 3 3" xfId="32"/>
    <cellStyle name="Millares 3 4" xfId="42"/>
    <cellStyle name="Moneda 2" xfId="6"/>
    <cellStyle name="Moneda 2 2" xfId="22"/>
    <cellStyle name="Moneda 2 3" xfId="33"/>
    <cellStyle name="Moneda 2 4" xfId="43"/>
    <cellStyle name="Normal" xfId="0" builtinId="0"/>
    <cellStyle name="Normal 2" xfId="7"/>
    <cellStyle name="Normal 2 2" xfId="8"/>
    <cellStyle name="Normal 2 3" xfId="23"/>
    <cellStyle name="Normal 2 4" xfId="34"/>
    <cellStyle name="Normal 2 5" xfId="44"/>
    <cellStyle name="Normal 3" xfId="9"/>
    <cellStyle name="Normal 3 2" xfId="24"/>
    <cellStyle name="Normal 3 3" xfId="35"/>
    <cellStyle name="Normal 3 4" xfId="45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6"/>
    <cellStyle name="Normal 6 2 3" xfId="37"/>
    <cellStyle name="Normal 6 2 4" xfId="47"/>
    <cellStyle name="Normal 6 3" xfId="25"/>
    <cellStyle name="Normal 6 4" xfId="36"/>
    <cellStyle name="Normal 6 5" xfId="46"/>
    <cellStyle name="Normal 7" xfId="27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zoomScaleNormal="100" zoomScaleSheetLayoutView="100" workbookViewId="0">
      <selection activeCell="B22" sqref="B22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7" width="12" style="2"/>
    <col min="8" max="8" width="12" style="2" customWidth="1"/>
    <col min="9" max="16384" width="12" style="2"/>
  </cols>
  <sheetData>
    <row r="1" spans="1:6" ht="45" customHeight="1" x14ac:dyDescent="0.2">
      <c r="A1" s="42" t="s">
        <v>63</v>
      </c>
      <c r="B1" s="43"/>
      <c r="C1" s="43"/>
      <c r="D1" s="43"/>
      <c r="E1" s="43"/>
      <c r="F1" s="44"/>
    </row>
    <row r="2" spans="1:6" x14ac:dyDescent="0.2">
      <c r="A2" s="5" t="s">
        <v>51</v>
      </c>
      <c r="B2" s="5">
        <v>2024</v>
      </c>
      <c r="C2" s="5">
        <v>2023</v>
      </c>
      <c r="D2" s="5" t="s">
        <v>51</v>
      </c>
      <c r="E2" s="5">
        <v>2024</v>
      </c>
      <c r="F2" s="5">
        <v>2023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40">
        <v>36279068.490000002</v>
      </c>
      <c r="C5" s="40">
        <v>31495130.699999999</v>
      </c>
      <c r="D5" s="9" t="s">
        <v>36</v>
      </c>
      <c r="E5" s="40">
        <v>11634649.619999999</v>
      </c>
      <c r="F5" s="37">
        <v>13870859.26</v>
      </c>
    </row>
    <row r="6" spans="1:6" x14ac:dyDescent="0.2">
      <c r="A6" s="9" t="s">
        <v>23</v>
      </c>
      <c r="B6" s="40">
        <v>11310232.789999999</v>
      </c>
      <c r="C6" s="40">
        <v>11338278.23</v>
      </c>
      <c r="D6" s="9" t="s">
        <v>37</v>
      </c>
      <c r="E6" s="40">
        <v>0</v>
      </c>
      <c r="F6" s="37">
        <v>0</v>
      </c>
    </row>
    <row r="7" spans="1:6" x14ac:dyDescent="0.2">
      <c r="A7" s="9" t="s">
        <v>24</v>
      </c>
      <c r="B7" s="40">
        <v>16395433.93</v>
      </c>
      <c r="C7" s="40">
        <v>23695584.539999999</v>
      </c>
      <c r="D7" s="9" t="s">
        <v>6</v>
      </c>
      <c r="E7" s="40">
        <v>2600000</v>
      </c>
      <c r="F7" s="37">
        <v>0</v>
      </c>
    </row>
    <row r="8" spans="1:6" x14ac:dyDescent="0.2">
      <c r="A8" s="9" t="s">
        <v>25</v>
      </c>
      <c r="B8" s="40">
        <v>0</v>
      </c>
      <c r="C8" s="40">
        <v>0</v>
      </c>
      <c r="D8" s="9" t="s">
        <v>7</v>
      </c>
      <c r="E8" s="40">
        <v>0</v>
      </c>
      <c r="F8" s="37">
        <v>0</v>
      </c>
    </row>
    <row r="9" spans="1:6" x14ac:dyDescent="0.2">
      <c r="A9" s="9" t="s">
        <v>26</v>
      </c>
      <c r="B9" s="40">
        <v>0</v>
      </c>
      <c r="C9" s="40">
        <v>0</v>
      </c>
      <c r="D9" s="9" t="s">
        <v>38</v>
      </c>
      <c r="E9" s="40">
        <v>0</v>
      </c>
      <c r="F9" s="37">
        <v>5300000</v>
      </c>
    </row>
    <row r="10" spans="1:6" ht="22.5" x14ac:dyDescent="0.2">
      <c r="A10" s="9" t="s">
        <v>27</v>
      </c>
      <c r="B10" s="40">
        <v>0</v>
      </c>
      <c r="C10" s="40">
        <v>0</v>
      </c>
      <c r="D10" s="9" t="s">
        <v>39</v>
      </c>
      <c r="E10" s="40">
        <v>0</v>
      </c>
      <c r="F10" s="37">
        <v>0</v>
      </c>
    </row>
    <row r="11" spans="1:6" x14ac:dyDescent="0.2">
      <c r="A11" s="9" t="s">
        <v>17</v>
      </c>
      <c r="B11" s="40">
        <v>0</v>
      </c>
      <c r="C11" s="40">
        <v>0</v>
      </c>
      <c r="D11" s="9" t="s">
        <v>8</v>
      </c>
      <c r="E11" s="40">
        <v>0</v>
      </c>
      <c r="F11" s="37">
        <v>0</v>
      </c>
    </row>
    <row r="12" spans="1:6" x14ac:dyDescent="0.2">
      <c r="A12" s="10"/>
      <c r="B12" s="21"/>
      <c r="C12" s="21"/>
      <c r="D12" s="9" t="s">
        <v>40</v>
      </c>
      <c r="E12" s="40">
        <v>-100</v>
      </c>
      <c r="F12" s="37">
        <v>-100</v>
      </c>
    </row>
    <row r="13" spans="1:6" x14ac:dyDescent="0.2">
      <c r="A13" s="8" t="s">
        <v>52</v>
      </c>
      <c r="B13" s="22">
        <f>SUM(B5:B11)</f>
        <v>63984735.210000001</v>
      </c>
      <c r="C13" s="22">
        <f>SUM(C5:C11)</f>
        <v>66528993.469999999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14234549.619999999</v>
      </c>
      <c r="F14" s="27">
        <f>SUM(F5:F12)</f>
        <v>19170759.259999998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40">
        <v>0</v>
      </c>
      <c r="C16" s="4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40">
        <v>0</v>
      </c>
      <c r="C17" s="40">
        <v>0</v>
      </c>
      <c r="D17" s="9" t="s">
        <v>9</v>
      </c>
      <c r="E17" s="34">
        <v>0</v>
      </c>
      <c r="F17" s="33">
        <v>0</v>
      </c>
    </row>
    <row r="18" spans="1:6" x14ac:dyDescent="0.2">
      <c r="A18" s="9" t="s">
        <v>30</v>
      </c>
      <c r="B18" s="40">
        <v>137040573.97</v>
      </c>
      <c r="C18" s="40">
        <v>106307004.25</v>
      </c>
      <c r="D18" s="9" t="s">
        <v>10</v>
      </c>
      <c r="E18" s="34">
        <v>0</v>
      </c>
      <c r="F18" s="33">
        <v>0</v>
      </c>
    </row>
    <row r="19" spans="1:6" x14ac:dyDescent="0.2">
      <c r="A19" s="9" t="s">
        <v>31</v>
      </c>
      <c r="B19" s="40">
        <v>44879334.670000002</v>
      </c>
      <c r="C19" s="40">
        <v>44378501.869999997</v>
      </c>
      <c r="D19" s="9" t="s">
        <v>11</v>
      </c>
      <c r="E19" s="34">
        <v>0</v>
      </c>
      <c r="F19" s="33">
        <v>0</v>
      </c>
    </row>
    <row r="20" spans="1:6" x14ac:dyDescent="0.2">
      <c r="A20" s="9" t="s">
        <v>32</v>
      </c>
      <c r="B20" s="40">
        <v>2862434</v>
      </c>
      <c r="C20" s="40">
        <v>2862434</v>
      </c>
      <c r="D20" s="9" t="s">
        <v>41</v>
      </c>
      <c r="E20" s="34">
        <v>0</v>
      </c>
      <c r="F20" s="33">
        <v>0</v>
      </c>
    </row>
    <row r="21" spans="1:6" ht="22.5" x14ac:dyDescent="0.2">
      <c r="A21" s="9" t="s">
        <v>33</v>
      </c>
      <c r="B21" s="36">
        <v>-13410540.15</v>
      </c>
      <c r="C21" s="36">
        <v>-13410540.15</v>
      </c>
      <c r="D21" s="9" t="s">
        <v>54</v>
      </c>
      <c r="E21" s="32">
        <v>0</v>
      </c>
      <c r="F21" s="33">
        <v>0</v>
      </c>
    </row>
    <row r="22" spans="1:6" x14ac:dyDescent="0.2">
      <c r="A22" s="9" t="s">
        <v>34</v>
      </c>
      <c r="B22" s="40">
        <v>566803.56000000006</v>
      </c>
      <c r="C22" s="36">
        <v>566803.56000000006</v>
      </c>
      <c r="D22" s="9" t="s">
        <v>12</v>
      </c>
      <c r="E22" s="38">
        <v>-589.99</v>
      </c>
      <c r="F22" s="39">
        <v>-589.99</v>
      </c>
    </row>
    <row r="23" spans="1:6" x14ac:dyDescent="0.2">
      <c r="A23" s="9" t="s">
        <v>5</v>
      </c>
      <c r="B23" s="36">
        <v>0</v>
      </c>
      <c r="C23" s="36">
        <v>0</v>
      </c>
      <c r="D23" s="10"/>
      <c r="E23" s="21"/>
      <c r="F23" s="25"/>
    </row>
    <row r="24" spans="1:6" x14ac:dyDescent="0.2">
      <c r="A24" s="9" t="s">
        <v>35</v>
      </c>
      <c r="B24" s="36">
        <v>0</v>
      </c>
      <c r="C24" s="36">
        <v>0</v>
      </c>
      <c r="D24" s="8" t="s">
        <v>55</v>
      </c>
      <c r="E24" s="22">
        <f>SUM(E17:E22)</f>
        <v>-589.99</v>
      </c>
      <c r="F24" s="27">
        <f>SUM(F17:F22)</f>
        <v>-589.99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171938606.04999998</v>
      </c>
      <c r="C26" s="22">
        <f>SUM(C16:C24)</f>
        <v>140704203.53</v>
      </c>
      <c r="D26" s="12" t="s">
        <v>50</v>
      </c>
      <c r="E26" s="22">
        <f>SUM(E24+E14)</f>
        <v>14233959.629999999</v>
      </c>
      <c r="F26" s="27">
        <f>SUM(F14+F24)</f>
        <v>19170169.27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235923341.25999999</v>
      </c>
      <c r="C28" s="22">
        <f>C13+C26</f>
        <v>207233197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804280</v>
      </c>
      <c r="F30" s="27">
        <f>SUM(F31:F33)</f>
        <v>804280</v>
      </c>
    </row>
    <row r="31" spans="1:6" x14ac:dyDescent="0.2">
      <c r="A31" s="16"/>
      <c r="B31" s="14"/>
      <c r="C31" s="15"/>
      <c r="D31" s="9" t="s">
        <v>2</v>
      </c>
      <c r="E31" s="34">
        <v>0</v>
      </c>
      <c r="F31" s="35">
        <v>0</v>
      </c>
    </row>
    <row r="32" spans="1:6" x14ac:dyDescent="0.2">
      <c r="A32" s="16"/>
      <c r="B32" s="14"/>
      <c r="C32" s="15"/>
      <c r="D32" s="9" t="s">
        <v>13</v>
      </c>
      <c r="E32" s="34">
        <v>804280</v>
      </c>
      <c r="F32" s="35">
        <v>804280</v>
      </c>
    </row>
    <row r="33" spans="1:6" x14ac:dyDescent="0.2">
      <c r="A33" s="16"/>
      <c r="B33" s="14"/>
      <c r="C33" s="15"/>
      <c r="D33" s="9" t="s">
        <v>45</v>
      </c>
      <c r="E33" s="34">
        <v>0</v>
      </c>
      <c r="F33" s="35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220885101.63</v>
      </c>
      <c r="F35" s="27">
        <f>SUM(F36:F40)</f>
        <v>187258747.73000002</v>
      </c>
    </row>
    <row r="36" spans="1:6" x14ac:dyDescent="0.2">
      <c r="A36" s="16"/>
      <c r="B36" s="14"/>
      <c r="C36" s="15"/>
      <c r="D36" s="9" t="s">
        <v>46</v>
      </c>
      <c r="E36" s="40">
        <v>33667488.689999998</v>
      </c>
      <c r="F36" s="41">
        <v>55115730.799999997</v>
      </c>
    </row>
    <row r="37" spans="1:6" x14ac:dyDescent="0.2">
      <c r="A37" s="16"/>
      <c r="B37" s="14"/>
      <c r="C37" s="15"/>
      <c r="D37" s="9" t="s">
        <v>14</v>
      </c>
      <c r="E37" s="40">
        <v>187217612.94</v>
      </c>
      <c r="F37" s="41">
        <v>132143016.93000001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221689381.63</v>
      </c>
      <c r="F46" s="27">
        <f>SUM(F42+F35+F30)</f>
        <v>188063027.73000002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235923341.25999999</v>
      </c>
      <c r="F48" s="22">
        <f>F46+F26</f>
        <v>207233197.00000003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4" spans="1:6" ht="12.75" x14ac:dyDescent="0.2">
      <c r="A54" s="29"/>
      <c r="B54" s="28"/>
      <c r="C54" s="28"/>
      <c r="D54" s="28"/>
      <c r="E54" s="28"/>
    </row>
    <row r="55" spans="1:6" x14ac:dyDescent="0.2">
      <c r="A55" s="31" t="s">
        <v>64</v>
      </c>
      <c r="B55" s="28"/>
      <c r="C55" s="28"/>
      <c r="D55" s="45" t="s">
        <v>60</v>
      </c>
      <c r="E55" s="45"/>
    </row>
    <row r="56" spans="1:6" x14ac:dyDescent="0.2">
      <c r="A56" s="30" t="s">
        <v>61</v>
      </c>
      <c r="B56" s="28"/>
      <c r="C56" s="28"/>
      <c r="D56" s="46" t="s">
        <v>62</v>
      </c>
      <c r="E56" s="46"/>
    </row>
    <row r="58" spans="1:6" x14ac:dyDescent="0.2">
      <c r="A58" s="31"/>
      <c r="B58" s="28"/>
      <c r="C58" s="28"/>
      <c r="D58" s="45"/>
      <c r="E58" s="45"/>
    </row>
    <row r="59" spans="1:6" x14ac:dyDescent="0.2">
      <c r="A59" s="30"/>
      <c r="B59" s="28"/>
      <c r="C59" s="28"/>
      <c r="D59" s="46"/>
      <c r="E59" s="46"/>
    </row>
  </sheetData>
  <sheetProtection formatCells="0" formatColumns="0" formatRows="0" autoFilter="0"/>
  <mergeCells count="5">
    <mergeCell ref="A1:F1"/>
    <mergeCell ref="D58:E58"/>
    <mergeCell ref="D59:E59"/>
    <mergeCell ref="D55:E55"/>
    <mergeCell ref="D56:E56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  <ignoredErrors>
    <ignoredError sqref="B13:F15 B25:F30 D16:F16 D23:F24 D17:D22 B34:F35 B31:D33 B38:F50 B36:D3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2018-03-04T05:00:29Z</cp:lastPrinted>
  <dcterms:created xsi:type="dcterms:W3CDTF">2012-12-11T20:26:08Z</dcterms:created>
  <dcterms:modified xsi:type="dcterms:W3CDTF">2024-04-29T14:17:04Z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