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6855"/>
  </bookViews>
  <sheets>
    <sheet name="TABULADOR ABRIL-JUNIO" sheetId="11" r:id="rId1"/>
  </sheets>
  <externalReferences>
    <externalReference r:id="rId2"/>
  </externalReferences>
  <definedNames>
    <definedName name="_xlnm._FilterDatabase" localSheetId="0" hidden="1">'TABULADOR ABRIL-JUNIO'!$A$6:$J$216</definedName>
    <definedName name="_xlnm.Print_Titles" localSheetId="0">'TABULADOR ABRIL-JUNIO'!$1:$6</definedName>
  </definedNames>
  <calcPr calcId="152511"/>
</workbook>
</file>

<file path=xl/calcChain.xml><?xml version="1.0" encoding="utf-8"?>
<calcChain xmlns="http://schemas.openxmlformats.org/spreadsheetml/2006/main">
  <c r="I142" i="11" l="1"/>
  <c r="H142" i="11"/>
  <c r="F142" i="11"/>
  <c r="G142" i="11" s="1"/>
  <c r="I104" i="11"/>
  <c r="H104" i="11"/>
  <c r="F104" i="11"/>
  <c r="G104" i="11" s="1"/>
  <c r="J104" i="11" s="1"/>
  <c r="J142" i="11" l="1"/>
  <c r="I149" i="11"/>
  <c r="H149" i="11"/>
  <c r="F149" i="11"/>
  <c r="G149" i="11" s="1"/>
  <c r="I148" i="11"/>
  <c r="H148" i="11"/>
  <c r="F148" i="11"/>
  <c r="G148" i="11" s="1"/>
  <c r="I98" i="11"/>
  <c r="H98" i="11"/>
  <c r="F98" i="11"/>
  <c r="G98" i="11" s="1"/>
  <c r="J149" i="11" l="1"/>
  <c r="J148" i="11"/>
  <c r="J98" i="11"/>
  <c r="I79" i="11" l="1"/>
  <c r="H79" i="11"/>
  <c r="F79" i="11"/>
  <c r="G79" i="11" s="1"/>
  <c r="I60" i="11"/>
  <c r="H60" i="11"/>
  <c r="F60" i="11"/>
  <c r="G60" i="11" s="1"/>
  <c r="I141" i="11"/>
  <c r="H141" i="11"/>
  <c r="F141" i="11"/>
  <c r="G141" i="11" s="1"/>
  <c r="I143" i="11"/>
  <c r="H143" i="11"/>
  <c r="F143" i="11"/>
  <c r="G143" i="11" s="1"/>
  <c r="J79" i="11" l="1"/>
  <c r="J60" i="11"/>
  <c r="J141" i="11"/>
  <c r="J143" i="11"/>
  <c r="C61" i="11" l="1"/>
  <c r="I153" i="11"/>
  <c r="H153" i="11"/>
  <c r="F153" i="11"/>
  <c r="G153" i="11" s="1"/>
  <c r="J153" i="11" l="1"/>
  <c r="I90" i="11" l="1"/>
  <c r="H90" i="11"/>
  <c r="F90" i="11"/>
  <c r="G90" i="11" s="1"/>
  <c r="I123" i="11"/>
  <c r="H123" i="11"/>
  <c r="F123" i="11"/>
  <c r="G123" i="11" s="1"/>
  <c r="I83" i="11"/>
  <c r="H83" i="11"/>
  <c r="F83" i="11"/>
  <c r="G83" i="11" s="1"/>
  <c r="J123" i="11" l="1"/>
  <c r="J90" i="11"/>
  <c r="J83" i="11"/>
  <c r="I35" i="11"/>
  <c r="H35" i="11"/>
  <c r="F35" i="11"/>
  <c r="G35" i="11" s="1"/>
  <c r="I13" i="11"/>
  <c r="H13" i="11"/>
  <c r="F13" i="11"/>
  <c r="G13" i="11" s="1"/>
  <c r="J35" i="11" l="1"/>
  <c r="J13" i="11"/>
  <c r="I52" i="11" l="1"/>
  <c r="H52" i="11"/>
  <c r="F52" i="11"/>
  <c r="G52" i="11" s="1"/>
  <c r="I17" i="11"/>
  <c r="H17" i="11"/>
  <c r="F17" i="11"/>
  <c r="G17" i="11" s="1"/>
  <c r="I85" i="11"/>
  <c r="H85" i="11"/>
  <c r="F85" i="11"/>
  <c r="G85" i="11" s="1"/>
  <c r="I81" i="11"/>
  <c r="H81" i="11"/>
  <c r="F81" i="11"/>
  <c r="G81" i="11" s="1"/>
  <c r="J52" i="11" l="1"/>
  <c r="J17" i="11"/>
  <c r="J85" i="11"/>
  <c r="J81" i="11"/>
  <c r="I122" i="11"/>
  <c r="H122" i="11"/>
  <c r="F122" i="11"/>
  <c r="G122" i="11" s="1"/>
  <c r="J122" i="11" l="1"/>
  <c r="I68" i="11" l="1"/>
  <c r="H68" i="11"/>
  <c r="F68" i="11"/>
  <c r="G68" i="11" s="1"/>
  <c r="I69" i="11"/>
  <c r="H69" i="11"/>
  <c r="F69" i="11"/>
  <c r="G69" i="11" s="1"/>
  <c r="J68" i="11" l="1"/>
  <c r="J69" i="11"/>
  <c r="I100" i="11" l="1"/>
  <c r="H100" i="11"/>
  <c r="F100" i="11"/>
  <c r="G100" i="11" s="1"/>
  <c r="I63" i="11"/>
  <c r="H63" i="11"/>
  <c r="F63" i="11"/>
  <c r="G63" i="11" s="1"/>
  <c r="I36" i="11"/>
  <c r="H36" i="11"/>
  <c r="F36" i="11"/>
  <c r="G36" i="11" s="1"/>
  <c r="J100" i="11" l="1"/>
  <c r="J63" i="11"/>
  <c r="J36" i="11"/>
  <c r="E216" i="11" l="1"/>
  <c r="F216" i="11" s="1"/>
  <c r="G216" i="11" s="1"/>
  <c r="E215" i="11"/>
  <c r="F215" i="11" s="1"/>
  <c r="G215" i="11" s="1"/>
  <c r="E214" i="11"/>
  <c r="F214" i="11" s="1"/>
  <c r="G214" i="11" s="1"/>
  <c r="E213" i="11"/>
  <c r="I213" i="11" s="1"/>
  <c r="E212" i="11"/>
  <c r="F212" i="11" s="1"/>
  <c r="G212" i="11" s="1"/>
  <c r="E211" i="11"/>
  <c r="F211" i="11" s="1"/>
  <c r="G211" i="11" s="1"/>
  <c r="E210" i="11"/>
  <c r="F210" i="11" s="1"/>
  <c r="G210" i="11" s="1"/>
  <c r="E209" i="11"/>
  <c r="I209" i="11" s="1"/>
  <c r="I32" i="11"/>
  <c r="H32" i="11"/>
  <c r="F32" i="11"/>
  <c r="G32" i="11" s="1"/>
  <c r="E208" i="11"/>
  <c r="I208" i="11" s="1"/>
  <c r="E207" i="11"/>
  <c r="I207" i="11" s="1"/>
  <c r="E206" i="11"/>
  <c r="F206" i="11" s="1"/>
  <c r="G206" i="11" s="1"/>
  <c r="E205" i="11"/>
  <c r="F205" i="11" s="1"/>
  <c r="G205" i="11" s="1"/>
  <c r="E204" i="11"/>
  <c r="I204" i="11" s="1"/>
  <c r="E203" i="11"/>
  <c r="I203" i="11" s="1"/>
  <c r="E202" i="11"/>
  <c r="F202" i="11" s="1"/>
  <c r="G202" i="11" s="1"/>
  <c r="E201" i="11"/>
  <c r="I201" i="11" s="1"/>
  <c r="E200" i="11"/>
  <c r="I200" i="11" s="1"/>
  <c r="E199" i="11"/>
  <c r="I199" i="11" s="1"/>
  <c r="E198" i="11"/>
  <c r="I198" i="11" s="1"/>
  <c r="E197" i="11"/>
  <c r="F197" i="11" s="1"/>
  <c r="G197" i="11" s="1"/>
  <c r="E196" i="11"/>
  <c r="F196" i="11" s="1"/>
  <c r="G196" i="11" s="1"/>
  <c r="E195" i="11"/>
  <c r="I195" i="11" s="1"/>
  <c r="E194" i="11"/>
  <c r="I194" i="11" s="1"/>
  <c r="E193" i="11"/>
  <c r="F193" i="11" s="1"/>
  <c r="G193" i="11" s="1"/>
  <c r="E192" i="11"/>
  <c r="F192" i="11" s="1"/>
  <c r="G192" i="11" s="1"/>
  <c r="E191" i="11"/>
  <c r="I191" i="11" s="1"/>
  <c r="E190" i="11"/>
  <c r="I190" i="11" s="1"/>
  <c r="E189" i="11"/>
  <c r="I189" i="11" s="1"/>
  <c r="E188" i="11"/>
  <c r="F188" i="11" s="1"/>
  <c r="G188" i="11" s="1"/>
  <c r="E187" i="11"/>
  <c r="F187" i="11" s="1"/>
  <c r="G187" i="11" s="1"/>
  <c r="E186" i="11"/>
  <c r="I186" i="11" s="1"/>
  <c r="E185" i="11"/>
  <c r="F185" i="11" s="1"/>
  <c r="G185" i="11" s="1"/>
  <c r="E184" i="11"/>
  <c r="F184" i="11" s="1"/>
  <c r="G184" i="11" s="1"/>
  <c r="E183" i="11"/>
  <c r="I183" i="11" s="1"/>
  <c r="E182" i="11"/>
  <c r="I182" i="11" s="1"/>
  <c r="E181" i="11"/>
  <c r="F181" i="11" s="1"/>
  <c r="G181" i="11" s="1"/>
  <c r="E180" i="11"/>
  <c r="I180" i="11" s="1"/>
  <c r="E179" i="11"/>
  <c r="I179" i="11" s="1"/>
  <c r="I117" i="11"/>
  <c r="H117" i="11"/>
  <c r="F117" i="11"/>
  <c r="G117" i="11" s="1"/>
  <c r="I38" i="11"/>
  <c r="H38" i="11"/>
  <c r="F38" i="11"/>
  <c r="G38" i="11" s="1"/>
  <c r="E178" i="11"/>
  <c r="I178" i="11" s="1"/>
  <c r="E177" i="11"/>
  <c r="F177" i="11" s="1"/>
  <c r="G177" i="11" s="1"/>
  <c r="E176" i="11"/>
  <c r="F176" i="11" s="1"/>
  <c r="G176" i="11" s="1"/>
  <c r="E175" i="11"/>
  <c r="I175" i="11" s="1"/>
  <c r="E174" i="11"/>
  <c r="F174" i="11" s="1"/>
  <c r="G174" i="11" s="1"/>
  <c r="E173" i="11"/>
  <c r="F173" i="11" s="1"/>
  <c r="G173" i="11" s="1"/>
  <c r="E172" i="11"/>
  <c r="F172" i="11" s="1"/>
  <c r="G172" i="11" s="1"/>
  <c r="E171" i="11"/>
  <c r="I171" i="11" s="1"/>
  <c r="E170" i="11"/>
  <c r="F170" i="11" s="1"/>
  <c r="G170" i="11" s="1"/>
  <c r="E169" i="11"/>
  <c r="F169" i="11" s="1"/>
  <c r="G169" i="11" s="1"/>
  <c r="E168" i="11"/>
  <c r="F168" i="11" s="1"/>
  <c r="G168" i="11" s="1"/>
  <c r="E167" i="11"/>
  <c r="F167" i="11" s="1"/>
  <c r="G167" i="11" s="1"/>
  <c r="E166" i="11"/>
  <c r="F166" i="11" s="1"/>
  <c r="G166" i="11" s="1"/>
  <c r="E165" i="11"/>
  <c r="I165" i="11" s="1"/>
  <c r="E164" i="11"/>
  <c r="I164" i="11" s="1"/>
  <c r="E163" i="11"/>
  <c r="F163" i="11" s="1"/>
  <c r="G163" i="11" s="1"/>
  <c r="E162" i="11"/>
  <c r="I162" i="11" s="1"/>
  <c r="E161" i="11"/>
  <c r="I161" i="11" s="1"/>
  <c r="E160" i="11"/>
  <c r="I160" i="11" s="1"/>
  <c r="E159" i="11"/>
  <c r="I159" i="11" s="1"/>
  <c r="E158" i="11"/>
  <c r="I158" i="11" s="1"/>
  <c r="E157" i="11"/>
  <c r="F157" i="11" s="1"/>
  <c r="G157" i="11" s="1"/>
  <c r="E156" i="11"/>
  <c r="F156" i="11" s="1"/>
  <c r="G156" i="11" s="1"/>
  <c r="I112" i="11"/>
  <c r="H112" i="11"/>
  <c r="F112" i="11"/>
  <c r="G112" i="11" s="1"/>
  <c r="I59" i="11"/>
  <c r="H59" i="11"/>
  <c r="F59" i="11"/>
  <c r="G59" i="11" s="1"/>
  <c r="I37" i="11"/>
  <c r="H37" i="11"/>
  <c r="F37" i="11"/>
  <c r="G37" i="11" s="1"/>
  <c r="I78" i="11"/>
  <c r="H78" i="11"/>
  <c r="F78" i="11"/>
  <c r="G78" i="11" s="1"/>
  <c r="I42" i="11"/>
  <c r="H42" i="11"/>
  <c r="F42" i="11"/>
  <c r="G42" i="11" s="1"/>
  <c r="I216" i="11" l="1"/>
  <c r="J216" i="11" s="1"/>
  <c r="I205" i="11"/>
  <c r="J205" i="11" s="1"/>
  <c r="J32" i="11"/>
  <c r="I214" i="11"/>
  <c r="J214" i="11" s="1"/>
  <c r="I212" i="11"/>
  <c r="J212" i="11" s="1"/>
  <c r="I211" i="11"/>
  <c r="J211" i="11" s="1"/>
  <c r="F213" i="11"/>
  <c r="G213" i="11" s="1"/>
  <c r="J213" i="11" s="1"/>
  <c r="I215" i="11"/>
  <c r="J215" i="11" s="1"/>
  <c r="I210" i="11"/>
  <c r="J210" i="11" s="1"/>
  <c r="F207" i="11"/>
  <c r="G207" i="11" s="1"/>
  <c r="J207" i="11" s="1"/>
  <c r="F209" i="11"/>
  <c r="G209" i="11" s="1"/>
  <c r="J209" i="11" s="1"/>
  <c r="F201" i="11"/>
  <c r="G201" i="11" s="1"/>
  <c r="J201" i="11" s="1"/>
  <c r="I197" i="11"/>
  <c r="J197" i="11" s="1"/>
  <c r="I202" i="11"/>
  <c r="J202" i="11" s="1"/>
  <c r="I193" i="11"/>
  <c r="J193" i="11" s="1"/>
  <c r="F198" i="11"/>
  <c r="G198" i="11" s="1"/>
  <c r="J198" i="11" s="1"/>
  <c r="F203" i="11"/>
  <c r="G203" i="11" s="1"/>
  <c r="J203" i="11" s="1"/>
  <c r="I206" i="11"/>
  <c r="J206" i="11" s="1"/>
  <c r="F204" i="11"/>
  <c r="G204" i="11" s="1"/>
  <c r="J204" i="11" s="1"/>
  <c r="F208" i="11"/>
  <c r="G208" i="11" s="1"/>
  <c r="J208" i="11" s="1"/>
  <c r="F186" i="11"/>
  <c r="G186" i="11" s="1"/>
  <c r="J186" i="11" s="1"/>
  <c r="I188" i="11"/>
  <c r="J188" i="11" s="1"/>
  <c r="I184" i="11"/>
  <c r="J184" i="11" s="1"/>
  <c r="F190" i="11"/>
  <c r="G190" i="11" s="1"/>
  <c r="J190" i="11" s="1"/>
  <c r="I192" i="11"/>
  <c r="J192" i="11" s="1"/>
  <c r="F194" i="11"/>
  <c r="G194" i="11" s="1"/>
  <c r="J194" i="11" s="1"/>
  <c r="I196" i="11"/>
  <c r="J196" i="11" s="1"/>
  <c r="F199" i="11"/>
  <c r="G199" i="11" s="1"/>
  <c r="J199" i="11" s="1"/>
  <c r="I187" i="11"/>
  <c r="J187" i="11" s="1"/>
  <c r="F200" i="11"/>
  <c r="G200" i="11" s="1"/>
  <c r="J200" i="11" s="1"/>
  <c r="F191" i="11"/>
  <c r="G191" i="11" s="1"/>
  <c r="J191" i="11" s="1"/>
  <c r="F195" i="11"/>
  <c r="G195" i="11" s="1"/>
  <c r="J195" i="11" s="1"/>
  <c r="F189" i="11"/>
  <c r="G189" i="11" s="1"/>
  <c r="J189" i="11" s="1"/>
  <c r="F183" i="11"/>
  <c r="G183" i="11" s="1"/>
  <c r="J183" i="11" s="1"/>
  <c r="I185" i="11"/>
  <c r="J185" i="11" s="1"/>
  <c r="J112" i="11"/>
  <c r="F180" i="11"/>
  <c r="G180" i="11" s="1"/>
  <c r="J180" i="11" s="1"/>
  <c r="I181" i="11"/>
  <c r="J181" i="11" s="1"/>
  <c r="I174" i="11"/>
  <c r="J174" i="11" s="1"/>
  <c r="I177" i="11"/>
  <c r="J177" i="11" s="1"/>
  <c r="J117" i="11"/>
  <c r="F182" i="11"/>
  <c r="G182" i="11" s="1"/>
  <c r="J182" i="11" s="1"/>
  <c r="F179" i="11"/>
  <c r="G179" i="11" s="1"/>
  <c r="J179" i="11" s="1"/>
  <c r="I156" i="11"/>
  <c r="J156" i="11" s="1"/>
  <c r="J38" i="11"/>
  <c r="I166" i="11"/>
  <c r="J166" i="11" s="1"/>
  <c r="I157" i="11"/>
  <c r="J157" i="11" s="1"/>
  <c r="I170" i="11"/>
  <c r="J170" i="11" s="1"/>
  <c r="I163" i="11"/>
  <c r="J163" i="11" s="1"/>
  <c r="F171" i="11"/>
  <c r="G171" i="11" s="1"/>
  <c r="J171" i="11" s="1"/>
  <c r="I173" i="11"/>
  <c r="J173" i="11" s="1"/>
  <c r="F159" i="11"/>
  <c r="G159" i="11" s="1"/>
  <c r="J159" i="11" s="1"/>
  <c r="I167" i="11"/>
  <c r="J167" i="11" s="1"/>
  <c r="I176" i="11"/>
  <c r="J176" i="11" s="1"/>
  <c r="F178" i="11"/>
  <c r="G178" i="11" s="1"/>
  <c r="J178" i="11" s="1"/>
  <c r="I169" i="11"/>
  <c r="J169" i="11" s="1"/>
  <c r="F175" i="11"/>
  <c r="G175" i="11" s="1"/>
  <c r="J175" i="11" s="1"/>
  <c r="I168" i="11"/>
  <c r="J168" i="11" s="1"/>
  <c r="I172" i="11"/>
  <c r="J172" i="11" s="1"/>
  <c r="F165" i="11"/>
  <c r="G165" i="11" s="1"/>
  <c r="J165" i="11" s="1"/>
  <c r="F164" i="11"/>
  <c r="G164" i="11" s="1"/>
  <c r="J164" i="11" s="1"/>
  <c r="F162" i="11"/>
  <c r="G162" i="11" s="1"/>
  <c r="J162" i="11" s="1"/>
  <c r="F161" i="11"/>
  <c r="G161" i="11" s="1"/>
  <c r="J161" i="11" s="1"/>
  <c r="F160" i="11"/>
  <c r="G160" i="11" s="1"/>
  <c r="J160" i="11" s="1"/>
  <c r="F158" i="11"/>
  <c r="G158" i="11" s="1"/>
  <c r="J158" i="11" s="1"/>
  <c r="J59" i="11"/>
  <c r="J37" i="11"/>
  <c r="J78" i="11"/>
  <c r="J42" i="11"/>
  <c r="I82" i="11" l="1"/>
  <c r="H82" i="11"/>
  <c r="F82" i="11"/>
  <c r="G82" i="11" s="1"/>
  <c r="I87" i="11"/>
  <c r="H87" i="11"/>
  <c r="F87" i="11"/>
  <c r="G87" i="11" s="1"/>
  <c r="I53" i="11"/>
  <c r="H53" i="11"/>
  <c r="F53" i="11"/>
  <c r="G53" i="11" s="1"/>
  <c r="J82" i="11" l="1"/>
  <c r="J87" i="11"/>
  <c r="J53" i="11"/>
  <c r="I30" i="11" l="1"/>
  <c r="H30" i="11"/>
  <c r="F30" i="11"/>
  <c r="G30" i="11" s="1"/>
  <c r="J30" i="11" l="1"/>
  <c r="I129" i="11" l="1"/>
  <c r="H129" i="11"/>
  <c r="F129" i="11"/>
  <c r="G129" i="11" s="1"/>
  <c r="I23" i="11"/>
  <c r="H23" i="11"/>
  <c r="F23" i="11"/>
  <c r="G23" i="11" s="1"/>
  <c r="I22" i="11"/>
  <c r="H22" i="11"/>
  <c r="F22" i="11"/>
  <c r="G22" i="11" s="1"/>
  <c r="I20" i="11"/>
  <c r="H20" i="11"/>
  <c r="F20" i="11"/>
  <c r="G20" i="11" s="1"/>
  <c r="I101" i="11"/>
  <c r="H101" i="11"/>
  <c r="F101" i="11"/>
  <c r="G101" i="11" s="1"/>
  <c r="I76" i="11"/>
  <c r="H76" i="11"/>
  <c r="F76" i="11"/>
  <c r="G76" i="11" s="1"/>
  <c r="I99" i="11"/>
  <c r="H99" i="11"/>
  <c r="F99" i="11"/>
  <c r="G99" i="11" s="1"/>
  <c r="I44" i="11"/>
  <c r="H44" i="11"/>
  <c r="F44" i="11"/>
  <c r="G44" i="11" s="1"/>
  <c r="I47" i="11"/>
  <c r="H47" i="11"/>
  <c r="F47" i="11"/>
  <c r="G47" i="11" s="1"/>
  <c r="I18" i="11"/>
  <c r="H18" i="11"/>
  <c r="F18" i="11"/>
  <c r="G18" i="11" s="1"/>
  <c r="I46" i="11"/>
  <c r="H46" i="11"/>
  <c r="F46" i="11"/>
  <c r="G46" i="11" s="1"/>
  <c r="I25" i="11"/>
  <c r="H25" i="11"/>
  <c r="F25" i="11"/>
  <c r="G25" i="11" s="1"/>
  <c r="I56" i="11"/>
  <c r="H56" i="11"/>
  <c r="F56" i="11"/>
  <c r="G56" i="11" s="1"/>
  <c r="I24" i="11"/>
  <c r="H24" i="11"/>
  <c r="F24" i="11"/>
  <c r="G24" i="11" s="1"/>
  <c r="I29" i="11"/>
  <c r="H29" i="11"/>
  <c r="F29" i="11"/>
  <c r="G29" i="11" s="1"/>
  <c r="I55" i="11"/>
  <c r="H55" i="11"/>
  <c r="F55" i="11"/>
  <c r="G55" i="11" s="1"/>
  <c r="I41" i="11"/>
  <c r="H41" i="11"/>
  <c r="F41" i="11"/>
  <c r="G41" i="11" s="1"/>
  <c r="J44" i="11" l="1"/>
  <c r="J23" i="11"/>
  <c r="J22" i="11"/>
  <c r="J20" i="11"/>
  <c r="J47" i="11"/>
  <c r="J129" i="11"/>
  <c r="J76" i="11"/>
  <c r="J99" i="11"/>
  <c r="J18" i="11"/>
  <c r="J101" i="11"/>
  <c r="J41" i="11"/>
  <c r="J25" i="11"/>
  <c r="J29" i="11"/>
  <c r="J46" i="11"/>
  <c r="J55" i="11"/>
  <c r="J56" i="11"/>
  <c r="J24" i="11"/>
  <c r="I19" i="11" l="1"/>
  <c r="H19" i="11"/>
  <c r="F19" i="11"/>
  <c r="G19" i="11" s="1"/>
  <c r="J19" i="11" l="1"/>
  <c r="I16" i="11"/>
  <c r="H16" i="11"/>
  <c r="F16" i="11"/>
  <c r="G16" i="11" s="1"/>
  <c r="J16" i="11" l="1"/>
  <c r="I50" i="11" l="1"/>
  <c r="H50" i="11"/>
  <c r="F50" i="11"/>
  <c r="G50" i="11" s="1"/>
  <c r="I97" i="11"/>
  <c r="H97" i="11"/>
  <c r="F97" i="11"/>
  <c r="G97" i="11" s="1"/>
  <c r="J50" i="11" l="1"/>
  <c r="J97" i="11"/>
  <c r="I75" i="11" l="1"/>
  <c r="H75" i="11"/>
  <c r="F75" i="11"/>
  <c r="G75" i="11" s="1"/>
  <c r="I72" i="11"/>
  <c r="H72" i="11"/>
  <c r="F72" i="11"/>
  <c r="G72" i="11" s="1"/>
  <c r="J75" i="11" l="1"/>
  <c r="J72" i="11"/>
  <c r="I125" i="11" l="1"/>
  <c r="H125" i="11"/>
  <c r="F125" i="11"/>
  <c r="G125" i="11" s="1"/>
  <c r="I111" i="11"/>
  <c r="H111" i="11"/>
  <c r="F111" i="11"/>
  <c r="G111" i="11" s="1"/>
  <c r="J125" i="11" l="1"/>
  <c r="J111" i="11"/>
  <c r="I155" i="11" l="1"/>
  <c r="H155" i="11"/>
  <c r="F155" i="11"/>
  <c r="G155" i="11" s="1"/>
  <c r="I154" i="11"/>
  <c r="H154" i="11"/>
  <c r="F154" i="11"/>
  <c r="G154" i="11" s="1"/>
  <c r="I139" i="11"/>
  <c r="H139" i="11"/>
  <c r="F139" i="11"/>
  <c r="G139" i="11" s="1"/>
  <c r="I152" i="11"/>
  <c r="H152" i="11"/>
  <c r="F152" i="11"/>
  <c r="G152" i="11" s="1"/>
  <c r="I151" i="11"/>
  <c r="H151" i="11"/>
  <c r="F151" i="11"/>
  <c r="G151" i="11" s="1"/>
  <c r="I150" i="11"/>
  <c r="H150" i="11"/>
  <c r="F150" i="11"/>
  <c r="G150" i="11" s="1"/>
  <c r="I147" i="11"/>
  <c r="H147" i="11"/>
  <c r="F147" i="11"/>
  <c r="G147" i="11" s="1"/>
  <c r="I146" i="11"/>
  <c r="H146" i="11"/>
  <c r="F146" i="11"/>
  <c r="G146" i="11" s="1"/>
  <c r="I145" i="11"/>
  <c r="H145" i="11"/>
  <c r="F145" i="11"/>
  <c r="G145" i="11" s="1"/>
  <c r="I144" i="11"/>
  <c r="H144" i="11"/>
  <c r="F144" i="11"/>
  <c r="G144" i="11" s="1"/>
  <c r="I140" i="11"/>
  <c r="H140" i="11"/>
  <c r="F140" i="11"/>
  <c r="G140" i="11" s="1"/>
  <c r="I138" i="11"/>
  <c r="H138" i="11"/>
  <c r="F138" i="11"/>
  <c r="G138" i="11" s="1"/>
  <c r="I137" i="11"/>
  <c r="H137" i="11"/>
  <c r="F137" i="11"/>
  <c r="G137" i="11" s="1"/>
  <c r="I136" i="11"/>
  <c r="H136" i="11"/>
  <c r="F136" i="11"/>
  <c r="G136" i="11" s="1"/>
  <c r="I135" i="11"/>
  <c r="H135" i="11"/>
  <c r="F135" i="11"/>
  <c r="G135" i="11" s="1"/>
  <c r="I133" i="11"/>
  <c r="H133" i="11"/>
  <c r="F133" i="11"/>
  <c r="G133" i="11" s="1"/>
  <c r="I134" i="11"/>
  <c r="H134" i="11"/>
  <c r="F134" i="11"/>
  <c r="G134" i="11" s="1"/>
  <c r="I132" i="11"/>
  <c r="H132" i="11"/>
  <c r="F132" i="11"/>
  <c r="G132" i="11" s="1"/>
  <c r="I131" i="11"/>
  <c r="H131" i="11"/>
  <c r="F131" i="11"/>
  <c r="G131" i="11" s="1"/>
  <c r="I130" i="11"/>
  <c r="H130" i="11"/>
  <c r="F130" i="11"/>
  <c r="G130" i="11" s="1"/>
  <c r="C130" i="11"/>
  <c r="I128" i="11"/>
  <c r="H128" i="11"/>
  <c r="F128" i="11"/>
  <c r="G128" i="11" s="1"/>
  <c r="I127" i="11"/>
  <c r="H127" i="11"/>
  <c r="F127" i="11"/>
  <c r="G127" i="11" s="1"/>
  <c r="I126" i="11"/>
  <c r="H126" i="11"/>
  <c r="F126" i="11"/>
  <c r="G126" i="11" s="1"/>
  <c r="I120" i="11"/>
  <c r="H120" i="11"/>
  <c r="F120" i="11"/>
  <c r="G120" i="11" s="1"/>
  <c r="I119" i="11"/>
  <c r="H119" i="11"/>
  <c r="F119" i="11"/>
  <c r="G119" i="11" s="1"/>
  <c r="I121" i="11"/>
  <c r="H121" i="11"/>
  <c r="F121" i="11"/>
  <c r="G121" i="11" s="1"/>
  <c r="I124" i="11"/>
  <c r="H124" i="11"/>
  <c r="F124" i="11"/>
  <c r="G124" i="11" s="1"/>
  <c r="I118" i="11"/>
  <c r="H118" i="11"/>
  <c r="F118" i="11"/>
  <c r="G118" i="11" s="1"/>
  <c r="I116" i="11"/>
  <c r="H116" i="11"/>
  <c r="F116" i="11"/>
  <c r="G116" i="11" s="1"/>
  <c r="I115" i="11"/>
  <c r="H115" i="11"/>
  <c r="F115" i="11"/>
  <c r="G115" i="11" s="1"/>
  <c r="I114" i="11"/>
  <c r="H114" i="11"/>
  <c r="F114" i="11"/>
  <c r="G114" i="11" s="1"/>
  <c r="I113" i="11"/>
  <c r="H113" i="11"/>
  <c r="F113" i="11"/>
  <c r="G113" i="11" s="1"/>
  <c r="I74" i="11"/>
  <c r="H74" i="11"/>
  <c r="F74" i="11"/>
  <c r="G74" i="11" s="1"/>
  <c r="I110" i="11"/>
  <c r="H110" i="11"/>
  <c r="F110" i="11"/>
  <c r="G110" i="11" s="1"/>
  <c r="I109" i="11"/>
  <c r="H109" i="11"/>
  <c r="F109" i="11"/>
  <c r="G109" i="11" s="1"/>
  <c r="I108" i="11"/>
  <c r="H108" i="11"/>
  <c r="F108" i="11"/>
  <c r="G108" i="11" s="1"/>
  <c r="C108" i="11"/>
  <c r="I107" i="11"/>
  <c r="H107" i="11"/>
  <c r="F107" i="11"/>
  <c r="G107" i="11" s="1"/>
  <c r="I106" i="11"/>
  <c r="H106" i="11"/>
  <c r="F106" i="11"/>
  <c r="G106" i="11" s="1"/>
  <c r="I105" i="11"/>
  <c r="H105" i="11"/>
  <c r="F105" i="11"/>
  <c r="G105" i="11" s="1"/>
  <c r="I103" i="11"/>
  <c r="H103" i="11"/>
  <c r="F103" i="11"/>
  <c r="G103" i="11" s="1"/>
  <c r="I102" i="11"/>
  <c r="H102" i="11"/>
  <c r="F102" i="11"/>
  <c r="G102" i="11" s="1"/>
  <c r="I77" i="11"/>
  <c r="H77" i="11"/>
  <c r="F77" i="11"/>
  <c r="G77" i="11" s="1"/>
  <c r="I96" i="11"/>
  <c r="H96" i="11"/>
  <c r="F96" i="11"/>
  <c r="G96" i="11" s="1"/>
  <c r="I95" i="11"/>
  <c r="H95" i="11"/>
  <c r="F95" i="11"/>
  <c r="G95" i="11" s="1"/>
  <c r="I94" i="11"/>
  <c r="H94" i="11"/>
  <c r="F94" i="11"/>
  <c r="G94" i="11" s="1"/>
  <c r="I93" i="11"/>
  <c r="H93" i="11"/>
  <c r="F93" i="11"/>
  <c r="G93" i="11" s="1"/>
  <c r="I92" i="11"/>
  <c r="H92" i="11"/>
  <c r="F92" i="11"/>
  <c r="G92" i="11" s="1"/>
  <c r="I91" i="11"/>
  <c r="H91" i="11"/>
  <c r="F91" i="11"/>
  <c r="G91" i="11" s="1"/>
  <c r="I89" i="11"/>
  <c r="H89" i="11"/>
  <c r="F89" i="11"/>
  <c r="G89" i="11" s="1"/>
  <c r="I88" i="11"/>
  <c r="H88" i="11"/>
  <c r="F88" i="11"/>
  <c r="G88" i="11" s="1"/>
  <c r="I86" i="11"/>
  <c r="H86" i="11"/>
  <c r="F86" i="11"/>
  <c r="G86" i="11" s="1"/>
  <c r="I84" i="11"/>
  <c r="H84" i="11"/>
  <c r="F84" i="11"/>
  <c r="G84" i="11" s="1"/>
  <c r="I80" i="11"/>
  <c r="H80" i="11"/>
  <c r="F80" i="11"/>
  <c r="G80" i="11" s="1"/>
  <c r="I73" i="11"/>
  <c r="H73" i="11"/>
  <c r="F73" i="11"/>
  <c r="G73" i="11" s="1"/>
  <c r="I67" i="11"/>
  <c r="H67" i="11"/>
  <c r="F67" i="11"/>
  <c r="G67" i="11" s="1"/>
  <c r="I71" i="11"/>
  <c r="H71" i="11"/>
  <c r="F71" i="11"/>
  <c r="G71" i="11" s="1"/>
  <c r="I70" i="11"/>
  <c r="H70" i="11"/>
  <c r="F70" i="11"/>
  <c r="G70" i="11" s="1"/>
  <c r="I66" i="11"/>
  <c r="H66" i="11"/>
  <c r="F66" i="11"/>
  <c r="G66" i="11" s="1"/>
  <c r="I65" i="11"/>
  <c r="H65" i="11"/>
  <c r="F65" i="11"/>
  <c r="G65" i="11" s="1"/>
  <c r="I64" i="11"/>
  <c r="H64" i="11"/>
  <c r="F64" i="11"/>
  <c r="G64" i="11" s="1"/>
  <c r="I62" i="11"/>
  <c r="H62" i="11"/>
  <c r="F62" i="11"/>
  <c r="G62" i="11" s="1"/>
  <c r="I61" i="11"/>
  <c r="H61" i="11"/>
  <c r="F61" i="11"/>
  <c r="G61" i="11" s="1"/>
  <c r="I58" i="11"/>
  <c r="H58" i="11"/>
  <c r="F58" i="11"/>
  <c r="G58" i="11" s="1"/>
  <c r="I57" i="11"/>
  <c r="H57" i="11"/>
  <c r="F57" i="11"/>
  <c r="G57" i="11" s="1"/>
  <c r="I54" i="11"/>
  <c r="H54" i="11"/>
  <c r="F54" i="11"/>
  <c r="G54" i="11" s="1"/>
  <c r="I51" i="11"/>
  <c r="H51" i="11"/>
  <c r="F51" i="11"/>
  <c r="G51" i="11" s="1"/>
  <c r="I49" i="11"/>
  <c r="H49" i="11"/>
  <c r="F49" i="11"/>
  <c r="G49" i="11" s="1"/>
  <c r="I48" i="11"/>
  <c r="H48" i="11"/>
  <c r="F48" i="11"/>
  <c r="G48" i="11" s="1"/>
  <c r="I40" i="11"/>
  <c r="H40" i="11"/>
  <c r="F40" i="11"/>
  <c r="G40" i="11" s="1"/>
  <c r="I45" i="11"/>
  <c r="H45" i="11"/>
  <c r="F45" i="11"/>
  <c r="G45" i="11" s="1"/>
  <c r="I43" i="11"/>
  <c r="H43" i="11"/>
  <c r="F43" i="11"/>
  <c r="G43" i="11" s="1"/>
  <c r="I39" i="11"/>
  <c r="H39" i="11"/>
  <c r="F39" i="11"/>
  <c r="G39" i="11" s="1"/>
  <c r="I34" i="11"/>
  <c r="H34" i="11"/>
  <c r="F34" i="11"/>
  <c r="G34" i="11" s="1"/>
  <c r="I33" i="11"/>
  <c r="H33" i="11"/>
  <c r="F33" i="11"/>
  <c r="G33" i="11" s="1"/>
  <c r="I31" i="11"/>
  <c r="H31" i="11"/>
  <c r="F31" i="11"/>
  <c r="G31" i="11" s="1"/>
  <c r="I28" i="11"/>
  <c r="H28" i="11"/>
  <c r="F28" i="11"/>
  <c r="G28" i="11" s="1"/>
  <c r="I27" i="11"/>
  <c r="H27" i="11"/>
  <c r="F27" i="11"/>
  <c r="G27" i="11" s="1"/>
  <c r="I26" i="11"/>
  <c r="H26" i="11"/>
  <c r="F26" i="11"/>
  <c r="G26" i="11" s="1"/>
  <c r="I21" i="11"/>
  <c r="H21" i="11"/>
  <c r="F21" i="11"/>
  <c r="G21" i="11" s="1"/>
  <c r="I15" i="11"/>
  <c r="H15" i="11"/>
  <c r="F15" i="11"/>
  <c r="G15" i="11" s="1"/>
  <c r="I14" i="11"/>
  <c r="H14" i="11"/>
  <c r="F14" i="11"/>
  <c r="G14" i="11" s="1"/>
  <c r="I12" i="11"/>
  <c r="H12" i="11"/>
  <c r="F12" i="11"/>
  <c r="G12" i="11" s="1"/>
  <c r="I10" i="11"/>
  <c r="H10" i="11"/>
  <c r="F10" i="11"/>
  <c r="G10" i="11" s="1"/>
  <c r="I11" i="11"/>
  <c r="H11" i="11"/>
  <c r="F11" i="11"/>
  <c r="G11" i="11" s="1"/>
  <c r="I9" i="11"/>
  <c r="H9" i="11"/>
  <c r="F9" i="11"/>
  <c r="G9" i="11" s="1"/>
  <c r="I8" i="11"/>
  <c r="H8" i="11"/>
  <c r="F8" i="11"/>
  <c r="G8" i="11" s="1"/>
  <c r="I7" i="11"/>
  <c r="H7" i="11"/>
  <c r="F7" i="11"/>
  <c r="G7" i="11" s="1"/>
  <c r="J155" i="11" l="1"/>
  <c r="J61" i="11"/>
  <c r="J34" i="11"/>
  <c r="J66" i="11"/>
  <c r="J48" i="11"/>
  <c r="J57" i="11"/>
  <c r="J65" i="11"/>
  <c r="J128" i="11"/>
  <c r="J9" i="11"/>
  <c r="J86" i="11"/>
  <c r="J91" i="11"/>
  <c r="J127" i="11"/>
  <c r="J7" i="11"/>
  <c r="J8" i="11"/>
  <c r="J14" i="11"/>
  <c r="J131" i="11"/>
  <c r="J12" i="11"/>
  <c r="J33" i="11"/>
  <c r="J43" i="11"/>
  <c r="J71" i="11"/>
  <c r="J115" i="11"/>
  <c r="J124" i="11"/>
  <c r="J154" i="11"/>
  <c r="J10" i="11"/>
  <c r="J26" i="11"/>
  <c r="J64" i="11"/>
  <c r="J70" i="11"/>
  <c r="J80" i="11"/>
  <c r="J114" i="11"/>
  <c r="J118" i="11"/>
  <c r="J130" i="11"/>
  <c r="J132" i="11"/>
  <c r="J133" i="11"/>
  <c r="J137" i="11"/>
  <c r="J147" i="11"/>
  <c r="J139" i="11"/>
  <c r="J21" i="11"/>
  <c r="J49" i="11"/>
  <c r="J58" i="11"/>
  <c r="J92" i="11"/>
  <c r="J94" i="11"/>
  <c r="J107" i="11"/>
  <c r="J108" i="11"/>
  <c r="J109" i="11"/>
  <c r="J110" i="11"/>
  <c r="J136" i="11"/>
  <c r="J146" i="11"/>
  <c r="J150" i="11"/>
  <c r="J31" i="11"/>
  <c r="J73" i="11"/>
  <c r="J103" i="11"/>
  <c r="J126" i="11"/>
  <c r="J15" i="11"/>
  <c r="J27" i="11"/>
  <c r="J28" i="11"/>
  <c r="J45" i="11"/>
  <c r="J40" i="11"/>
  <c r="J67" i="11"/>
  <c r="J88" i="11"/>
  <c r="J102" i="11"/>
  <c r="J120" i="11"/>
  <c r="J151" i="11"/>
  <c r="J152" i="11"/>
  <c r="J11" i="11"/>
  <c r="J39" i="11"/>
  <c r="J54" i="11"/>
  <c r="J95" i="11"/>
  <c r="J74" i="11"/>
  <c r="J140" i="11"/>
  <c r="J121" i="11"/>
  <c r="J119" i="11"/>
  <c r="J138" i="11"/>
  <c r="J51" i="11"/>
  <c r="J62" i="11"/>
  <c r="J84" i="11"/>
  <c r="J89" i="11"/>
  <c r="J93" i="11"/>
  <c r="J116" i="11"/>
  <c r="J135" i="11"/>
  <c r="J96" i="11"/>
  <c r="J77" i="11"/>
  <c r="J105" i="11"/>
  <c r="J106" i="11"/>
  <c r="J113" i="11"/>
  <c r="J134" i="11"/>
  <c r="J144" i="11"/>
  <c r="J145" i="11"/>
</calcChain>
</file>

<file path=xl/sharedStrings.xml><?xml version="1.0" encoding="utf-8"?>
<sst xmlns="http://schemas.openxmlformats.org/spreadsheetml/2006/main" count="221" uniqueCount="220">
  <si>
    <t>TOTAL/BRUTO</t>
  </si>
  <si>
    <t>MENSUAL</t>
  </si>
  <si>
    <t>ANUAL</t>
  </si>
  <si>
    <t xml:space="preserve">GRATIFICACION DE FIN DE AÑO </t>
  </si>
  <si>
    <t>PRIMA VACACIONAL</t>
  </si>
  <si>
    <t>TOTAL</t>
  </si>
  <si>
    <t>PUESTO</t>
  </si>
  <si>
    <t>SALARIO NETO</t>
  </si>
  <si>
    <t>PRESIDENTE MUNICIPAL</t>
  </si>
  <si>
    <t xml:space="preserve">ASESOR JURIDICO </t>
  </si>
  <si>
    <t>ASISTENTE PERSONAL DEL PRESIDENTE</t>
  </si>
  <si>
    <t>SINDICO</t>
  </si>
  <si>
    <t>REGIDORES</t>
  </si>
  <si>
    <t>ASISTENTE DE REGIDORES</t>
  </si>
  <si>
    <t xml:space="preserve">SECRETARIO DEL H. AYUNTAMIENTO </t>
  </si>
  <si>
    <t xml:space="preserve">ENCARGADO DE ARCHIVO MUNICIPAL </t>
  </si>
  <si>
    <t xml:space="preserve">ASISTENTE DE SECRETARÍA </t>
  </si>
  <si>
    <t>SECRETARIA B</t>
  </si>
  <si>
    <t xml:space="preserve">TESORERO MUNICIPAL </t>
  </si>
  <si>
    <t xml:space="preserve">JEFE UNIDAD DE EGRESOS </t>
  </si>
  <si>
    <t>COORDINADOR  EGRESOS</t>
  </si>
  <si>
    <t xml:space="preserve">ENCARGADO GASTO CORRIENTE </t>
  </si>
  <si>
    <t>ENCARGADO PROGRAMAS POR CONVENIO</t>
  </si>
  <si>
    <t>JEFE DE OFICINA  EGRESOS</t>
  </si>
  <si>
    <t>PLACERO MUNICIPAL</t>
  </si>
  <si>
    <t>JEFE DE OFICINA INGRESOS</t>
  </si>
  <si>
    <t>ENCARGADO DE INVENTARIO</t>
  </si>
  <si>
    <t>DIRECTOR C</t>
  </si>
  <si>
    <t>JEFE DE DEPARTAMENTO A</t>
  </si>
  <si>
    <t>CHOFER A</t>
  </si>
  <si>
    <t>SECRETARIA A</t>
  </si>
  <si>
    <t>CAJERA Y ENCARGADA DE EJECUCIÓN</t>
  </si>
  <si>
    <t>PROMOTORA DE REGULARIZACIÓN DE PREDIOS RUSTICOS Y URBANOS</t>
  </si>
  <si>
    <t>NOTIFICADOR</t>
  </si>
  <si>
    <t>INSPECTOR DE RED DE AGUA POTABLE Y ALCANTARILLADO</t>
  </si>
  <si>
    <t>JEFE DE OFICINA INGRESOS SAPAO</t>
  </si>
  <si>
    <t>CHOFER D</t>
  </si>
  <si>
    <t>AUXILIAR FONTANERO A</t>
  </si>
  <si>
    <t>BODEGUERO SAPAO</t>
  </si>
  <si>
    <t>FONTANERO DRENAJE</t>
  </si>
  <si>
    <t>FONTANERO</t>
  </si>
  <si>
    <t>POCERO COMUNIDAD LA TINAJA</t>
  </si>
  <si>
    <t xml:space="preserve">POCERO COMUNIDAD LA VENTA </t>
  </si>
  <si>
    <t>POCERO COMUNIDAD CUEVAS DE VISTA HERMOSA</t>
  </si>
  <si>
    <t>POCERO COMUNIDAD ESCONDIDA</t>
  </si>
  <si>
    <t>AUXILIAR FONTANERO DRENAJE  A</t>
  </si>
  <si>
    <t xml:space="preserve">POCERO COMUNIDAD EL POTRERO </t>
  </si>
  <si>
    <t xml:space="preserve">POCERO COMUNIDAD JESUS MARIA </t>
  </si>
  <si>
    <t xml:space="preserve">OPERADOR RAFA 20 DE NOVIEMBRE </t>
  </si>
  <si>
    <t>OPERADOR RAFA LA HACIENDITA</t>
  </si>
  <si>
    <t xml:space="preserve">OPERADOR RAFA  LA TINAJA </t>
  </si>
  <si>
    <t xml:space="preserve">OPERADOR RAFA  JESUS MARIA </t>
  </si>
  <si>
    <t xml:space="preserve">OPERADOR RAFA  PUERTA DE LA AGUILILLA </t>
  </si>
  <si>
    <t xml:space="preserve">OPERADOR RAFA  EL PAJARO </t>
  </si>
  <si>
    <t>TITULAR DE PLANTA PTAR</t>
  </si>
  <si>
    <t>CONTRALOR MUNICIPAL</t>
  </si>
  <si>
    <t>AUDITORIA</t>
  </si>
  <si>
    <t>EVALUACION Y CONTROL DE OBRA PUBLICA</t>
  </si>
  <si>
    <t>JURIDICO</t>
  </si>
  <si>
    <t>AUXILIAR PROTECCION CIVIL A</t>
  </si>
  <si>
    <t>AUXILIAR PROTECCION CIVIL B</t>
  </si>
  <si>
    <t>ASISTENTE OBRAS PUBLICAS</t>
  </si>
  <si>
    <t>ENCARGADA DE NOMINA</t>
  </si>
  <si>
    <t>AUXILIAR DE RECURSOS HUMANOS Y NOMINA</t>
  </si>
  <si>
    <t>AUXILIAR DE RECURSOS HUMANOS Y ADMINISTRACION</t>
  </si>
  <si>
    <t>VELADOR</t>
  </si>
  <si>
    <t>AUXILIAR OPERATIVO DE SERVICIOS PUBLICOS</t>
  </si>
  <si>
    <t xml:space="preserve">OPERADOR "A" </t>
  </si>
  <si>
    <t>CHOFER C</t>
  </si>
  <si>
    <t xml:space="preserve">BODEGUERO </t>
  </si>
  <si>
    <t>AUXILIAR BODEGA SP</t>
  </si>
  <si>
    <t>ALBAÑIL</t>
  </si>
  <si>
    <t xml:space="preserve">AUXILIAR DE ALBAÑIL </t>
  </si>
  <si>
    <t>SECRETARIA C</t>
  </si>
  <si>
    <t>SUPERVISOR DE JARDINERÍA A</t>
  </si>
  <si>
    <t>SUPERVISOR DE JARDINERÍA B</t>
  </si>
  <si>
    <t>ENC.ECO-PARQUE LAS TROJES</t>
  </si>
  <si>
    <t>ENC. PARQUE INFANTIL Y JARDIN DEL TORREON</t>
  </si>
  <si>
    <t>AUXILIAR LIMPIA EL MEZQUITE</t>
  </si>
  <si>
    <t>ADMINISTRADOR DEL MERCADO</t>
  </si>
  <si>
    <t xml:space="preserve">VETERINARIO </t>
  </si>
  <si>
    <t>JEFE OFICINA RASTRO</t>
  </si>
  <si>
    <t>AUXILIAR DE RASTRO A</t>
  </si>
  <si>
    <t>AUXILIAR DE RASTRO B</t>
  </si>
  <si>
    <t xml:space="preserve">JEFE DE OFICINA </t>
  </si>
  <si>
    <t>PANTEONERO MUNICIPAL</t>
  </si>
  <si>
    <t>PROMOTOR RURAL A</t>
  </si>
  <si>
    <t>AUXILIAR VIVERO A</t>
  </si>
  <si>
    <t>PROMOTOR EDUCATIVO  B</t>
  </si>
  <si>
    <t>BIBLIOTECARIO  A</t>
  </si>
  <si>
    <t>BIBLIOTECARIO B</t>
  </si>
  <si>
    <t>JEFE DE DEPARTAMENTO B</t>
  </si>
  <si>
    <t>AUXILIAR COMUNICACIÓN SOCIAL "A"</t>
  </si>
  <si>
    <t>JEFE DE OFICINA INFORMATICA</t>
  </si>
  <si>
    <t xml:space="preserve">PENTABASICO DE FUT-BOL </t>
  </si>
  <si>
    <t>AUXILIAR EN UNIDAD DEPORTIVA "A"</t>
  </si>
  <si>
    <t xml:space="preserve">PENTABASICO DE BEISBOL </t>
  </si>
  <si>
    <t>ENC. EN UNIDAD DEPORTIVA</t>
  </si>
  <si>
    <t>PROMOTOR DE BEISBOL INFANTIL</t>
  </si>
  <si>
    <t>ENCARGADO DE ATENCION A LA JUVENTUD</t>
  </si>
  <si>
    <t>PROMOTOR CULTURAL A</t>
  </si>
  <si>
    <t xml:space="preserve">RADIO OPERADOR </t>
  </si>
  <si>
    <t>NIVEL</t>
  </si>
  <si>
    <t>NO. PLAZAS</t>
  </si>
  <si>
    <t>OPERADOR B</t>
  </si>
  <si>
    <t>MUNICIPIO DE OCAMPO, GTO</t>
  </si>
  <si>
    <t>ENCARGADO CCA (LOC. SANTA BARBARA)</t>
  </si>
  <si>
    <t>ENCARGADO CCA (LOC. LA ESCONDIDA)</t>
  </si>
  <si>
    <t>ENCARGADO CCA (LOC. EL TORREON)</t>
  </si>
  <si>
    <t>ENCAGARDO CCA (LOC. LAS TROJES)</t>
  </si>
  <si>
    <t>ENCARGADO CCA (LOC. DE IBARRA)</t>
  </si>
  <si>
    <t>COORDINADOR DE PROMOCION SOCIAL</t>
  </si>
  <si>
    <t>ENCARGADO DE SALUD</t>
  </si>
  <si>
    <t>PROMOTOR EDUCATIVO</t>
  </si>
  <si>
    <t>DIRECTOR DE RECURSOS HUMANOS</t>
  </si>
  <si>
    <t>TITULAR DE LA UNIDAD DE ACCESO A LA INFORMACION</t>
  </si>
  <si>
    <t>ENCARGADO DE COORDINACION MUNICIPAL DE OCAMPO PARA LAS MUJERES</t>
  </si>
  <si>
    <t>QUEJAS DENUNCIAS E INVESTIGACIONES</t>
  </si>
  <si>
    <t>SUBDIRECTOR DE OBRA PUBLCA</t>
  </si>
  <si>
    <t>SUPERVISOR DE OBRA A</t>
  </si>
  <si>
    <t>SUPERVISOR DE OBRA B</t>
  </si>
  <si>
    <t>SUPERVISOR DE OBRA C</t>
  </si>
  <si>
    <t>ENC DE POTABILIZADORA ( GACHUPINES )</t>
  </si>
  <si>
    <t>ENC DE POTABILIZADORA ( LA ESCONDIDA )</t>
  </si>
  <si>
    <t>AUXILIAR PRESIDENCIA</t>
  </si>
  <si>
    <t>OPERADOR C</t>
  </si>
  <si>
    <t>LECTURISTA A</t>
  </si>
  <si>
    <t xml:space="preserve">SUBDIRECTOR DESARROLLO SOCIAL            </t>
  </si>
  <si>
    <t>PROMOTOR DESARROLLO ECONOMICO A</t>
  </si>
  <si>
    <t>ENC DE POTABILIZADORA ( LA HACIENDITA )</t>
  </si>
  <si>
    <t>ENC DE POTABILIZADORA (SANTA BARBARA)</t>
  </si>
  <si>
    <t>PROMOTOR DESARROLLO ECONOMICO B</t>
  </si>
  <si>
    <t>CONSULTOR FISCAL</t>
  </si>
  <si>
    <t>AUXILIAR FISCAL</t>
  </si>
  <si>
    <t>BARRENDERA</t>
  </si>
  <si>
    <t>OPERADOR PTAR</t>
  </si>
  <si>
    <t>COORDINADOR DE ATENCION AL MIGRANTE</t>
  </si>
  <si>
    <t>CHOFER B</t>
  </si>
  <si>
    <t>ASISTENTE DE SINDICATURA</t>
  </si>
  <si>
    <t>ENCARGADO DE BARRENDERAS</t>
  </si>
  <si>
    <t>RECOLECTOR DE BASURA A</t>
  </si>
  <si>
    <t>CHOFER COMPACTADOR A</t>
  </si>
  <si>
    <t>CHOFER COMPACTADOR B</t>
  </si>
  <si>
    <t>AUXILIAR DE COBRO Y CAJA</t>
  </si>
  <si>
    <t>SUPERVISOR DE RESIDUOS</t>
  </si>
  <si>
    <t>AUXILIAR DE COMPRAS MAT Y SUM</t>
  </si>
  <si>
    <t>AUX DE IMPUESTOS INMOBILIARIOS Y CATASTRO</t>
  </si>
  <si>
    <t>VELADOR BIBLIOTECA SANTA BARBARA</t>
  </si>
  <si>
    <t>VELADOR DIF</t>
  </si>
  <si>
    <t>ENCARGADO DE VIVERO</t>
  </si>
  <si>
    <t>RECOLECTOR DE BASURA B</t>
  </si>
  <si>
    <t>CHOFER DE PIPA B</t>
  </si>
  <si>
    <t>AUX DE PIPA AREAS VERDES</t>
  </si>
  <si>
    <t>AUX DE CULTURA DEL AGUA</t>
  </si>
  <si>
    <t>DIRECTOR B</t>
  </si>
  <si>
    <t>DIRECTOR  A</t>
  </si>
  <si>
    <t xml:space="preserve">INTENDENTE </t>
  </si>
  <si>
    <t>DIRECTOR D</t>
  </si>
  <si>
    <t>JARDINERO A</t>
  </si>
  <si>
    <t>DIRECTOR DE COMUNICACIÓN SOCIAL</t>
  </si>
  <si>
    <t xml:space="preserve">JEFE DE DEPARTAMENTO </t>
  </si>
  <si>
    <t>PROMOTOR DE TURISMO</t>
  </si>
  <si>
    <t>PROMOTOR CULTURAL B</t>
  </si>
  <si>
    <t>CHOFER PRESIDENCIA</t>
  </si>
  <si>
    <t>DIRECTOR E</t>
  </si>
  <si>
    <t>AUXILIAR DE PLANEACION</t>
  </si>
  <si>
    <t xml:space="preserve">ENCARGADO DE CONTROL PRESUPUESTAL </t>
  </si>
  <si>
    <t xml:space="preserve">PROMOTOR SOCIAL </t>
  </si>
  <si>
    <t>TITULAR CASA DE CULTURA</t>
  </si>
  <si>
    <t>SUBDIRECTOR DE SERVICIOS PUBLICOS</t>
  </si>
  <si>
    <t xml:space="preserve">PROMOTOR RURAL </t>
  </si>
  <si>
    <t>AUX DE CONTRALORIA</t>
  </si>
  <si>
    <t>EJERCICIO FISCAL  2022</t>
  </si>
  <si>
    <t>AUXILIAR INGRESOS SAPAO</t>
  </si>
  <si>
    <t>AUXILIAR SECRETARIA</t>
  </si>
  <si>
    <t>ASISTENTE PRESIDENCIA</t>
  </si>
  <si>
    <t>OPERADOR RAFA LAGUNA CERCADA</t>
  </si>
  <si>
    <t>POCERO COMUNIDAD CABRAS DE GUADALUPE</t>
  </si>
  <si>
    <t>AUXILIAR PROTECCION CIVIL</t>
  </si>
  <si>
    <t>AUXILIAR DESARROLLO URBANO</t>
  </si>
  <si>
    <t>AUXILIAR DE PANTEON</t>
  </si>
  <si>
    <t>PANTEONERO COMUNIDAD IBARRA</t>
  </si>
  <si>
    <t>PANTEONERO COMUNIDAD LA HACIENDITA</t>
  </si>
  <si>
    <t>PANTEONERO COMUNIDAD LA ESCONDIDA</t>
  </si>
  <si>
    <t>SECRETARIA COMUDE</t>
  </si>
  <si>
    <t>PROMOTOR DEL DEPORTE</t>
  </si>
  <si>
    <t>PROMOTOR CULTURAL C</t>
  </si>
  <si>
    <t>AUXILIAR SERVICIOS PUBLICOS A</t>
  </si>
  <si>
    <t>AUXILIAR SERVICIOS PUBLICOS B</t>
  </si>
  <si>
    <t>ENCARGADO JARDIN A "LA ESCONDIDA"</t>
  </si>
  <si>
    <t>JARDINERO B</t>
  </si>
  <si>
    <t>ENCARGADO JARDIN B "IBARRA"</t>
  </si>
  <si>
    <t>ENCARGADO JARDIN B "GACHUPINES"</t>
  </si>
  <si>
    <t>ENCARGADO JARDIN B "LAS TROJES"</t>
  </si>
  <si>
    <t>ENCARGADO JARDIN B "LA TINAJA"</t>
  </si>
  <si>
    <t>ENCARGADO JARDIN B "EL POTRERO"</t>
  </si>
  <si>
    <t>AUXILIAR DE SALUD</t>
  </si>
  <si>
    <t>AUXILIAR FONTANERO B</t>
  </si>
  <si>
    <t>AUXILIAR FONTANERO C</t>
  </si>
  <si>
    <t>ENCARGADO CENTRO DE COMPUTO COMUNITARIO (LA HACIENDITA)</t>
  </si>
  <si>
    <t>ADMINISTRACION 2021-2024</t>
  </si>
  <si>
    <t>AUXILIAR PROTECCION CIVIL C</t>
  </si>
  <si>
    <t>AUXILIAR DE PROTECCION CIVIL D</t>
  </si>
  <si>
    <t>AUXILIAR RAMO 28</t>
  </si>
  <si>
    <t>AUXILIAR ADMINISTRATIVO</t>
  </si>
  <si>
    <t>PROMOTOR DESARROLLO ECONOMICO</t>
  </si>
  <si>
    <t>PANTEONERO COMUNIDAD SANTA BARBARA</t>
  </si>
  <si>
    <t>ASISTENTE DE COORDINACION MUNICIPAL DE OCAMPO PARA LAS MUJERES</t>
  </si>
  <si>
    <t>ENCARGADO DE BIBLIOTECAS</t>
  </si>
  <si>
    <t>PROMOTOR SOCIAL A</t>
  </si>
  <si>
    <t>PROMOTOR EDUCATIVO C</t>
  </si>
  <si>
    <t xml:space="preserve">RECURSOS HUMANOS   TABULADOR DE PERSONAL 2DA MODIFICACION </t>
  </si>
  <si>
    <t>AUXILIAR FONTANERO DRENAJE B</t>
  </si>
  <si>
    <t>AUXILIAR SERVICIOS PUBLICOS</t>
  </si>
  <si>
    <t xml:space="preserve">ENCARGADO DE DESARROLLO URBANO </t>
  </si>
  <si>
    <t>CHOFER F</t>
  </si>
  <si>
    <t xml:space="preserve">CHOFER E </t>
  </si>
  <si>
    <t>ENCARGADO JARDIN B "LA HACIENDITA"</t>
  </si>
  <si>
    <t>ELECTRICISTA A</t>
  </si>
  <si>
    <t>ELECTRICISTA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</si>
</sst>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name val="Cambria"/>
      <family val="1"/>
    </font>
    <font>
      <sz val="11"/>
      <color indexed="8"/>
      <name val="Calibri"/>
      <family val="2"/>
    </font>
    <font>
      <b/>
      <sz val="9"/>
      <color indexed="8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Fill="1" applyBorder="1" applyAlignment="1">
      <alignment horizontal="left" wrapText="1"/>
    </xf>
    <xf numFmtId="4" fontId="2" fillId="0" borderId="4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/>
    </xf>
    <xf numFmtId="43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0" fillId="0" borderId="0" xfId="0"/>
    <xf numFmtId="4" fontId="4" fillId="3" borderId="5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/>
    </xf>
    <xf numFmtId="0" fontId="6" fillId="0" borderId="0" xfId="0" applyFont="1" applyFill="1" applyAlignment="1">
      <alignment wrapText="1"/>
    </xf>
    <xf numFmtId="43" fontId="7" fillId="3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</cellXfs>
  <cellStyles count="4">
    <cellStyle name="Millares 2" xfId="1"/>
    <cellStyle name="Millares 2 2" xfId="2"/>
    <cellStyle name="Millares 3" xfId="3"/>
    <cellStyle name="Normal" xfId="0" builtinId="0"/>
  </cellStyles>
  <dxfs count="0"/>
  <tableStyles count="0" defaultTableStyle="TableStyleMedium2" defaultPivotStyle="PivotStyleLight16"/>
  <colors>
    <mruColors>
      <color rgb="FF6F5162"/>
      <color rgb="FF922E6A"/>
      <color rgb="FF7F414E"/>
      <color rgb="FF553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317269</xdr:colOff>
      <xdr:row>4</xdr:row>
      <xdr:rowOff>38100</xdr:rowOff>
    </xdr:to>
    <xdr:pic>
      <xdr:nvPicPr>
        <xdr:cNvPr id="2" name="1 Imagen" descr="escudo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7173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IANA\1ra%20Modificaci&#243;n%20Plantilla%20Y%20Tabulador%202021.%20Correccion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illa Def"/>
      <sheetName val="Tabulador"/>
    </sheetNames>
    <sheetDataSet>
      <sheetData sheetId="0"/>
      <sheetData sheetId="1">
        <row r="83">
          <cell r="B83" t="str">
            <v>AUX. DE DIRECCIÓN DE AGUA POTABLE</v>
          </cell>
        </row>
        <row r="87">
          <cell r="B87" t="str">
            <v>CHOFER DE PIPA</v>
          </cell>
        </row>
        <row r="91">
          <cell r="B91" t="str">
            <v>TITULAR DE CALIDAD Y CULTURA DEL AGUA.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O63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5" sqref="C5"/>
    </sheetView>
  </sheetViews>
  <sheetFormatPr baseColWidth="10" defaultRowHeight="15" customHeight="1" zeroHeight="1" x14ac:dyDescent="0.25"/>
  <cols>
    <col min="1" max="1" width="7.140625" style="11" customWidth="1"/>
    <col min="2" max="2" width="9.5703125" style="15" customWidth="1"/>
    <col min="3" max="3" width="41.28515625" style="26" customWidth="1"/>
    <col min="4" max="6" width="10.7109375" style="11" customWidth="1"/>
    <col min="7" max="7" width="12.5703125" style="11" bestFit="1" customWidth="1"/>
    <col min="8" max="10" width="10.7109375" style="11" customWidth="1"/>
    <col min="11" max="26" width="0" style="11" hidden="1" customWidth="1"/>
    <col min="27" max="16384" width="11.42578125" style="11"/>
  </cols>
  <sheetData>
    <row r="1" spans="1:26" x14ac:dyDescent="0.25">
      <c r="A1" s="29" t="s">
        <v>105</v>
      </c>
      <c r="B1" s="29"/>
      <c r="C1" s="29"/>
      <c r="D1" s="29"/>
      <c r="E1" s="29"/>
      <c r="F1" s="29"/>
      <c r="G1" s="29"/>
      <c r="H1" s="29"/>
      <c r="I1" s="29"/>
      <c r="J1" s="2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0" t="s">
        <v>200</v>
      </c>
      <c r="B2" s="30"/>
      <c r="C2" s="30"/>
      <c r="D2" s="30"/>
      <c r="E2" s="30"/>
      <c r="F2" s="30"/>
      <c r="G2" s="30"/>
      <c r="H2" s="30"/>
      <c r="I2" s="30"/>
      <c r="J2" s="3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31" t="s">
        <v>211</v>
      </c>
      <c r="B3" s="31"/>
      <c r="C3" s="31"/>
      <c r="D3" s="31"/>
      <c r="E3" s="31"/>
      <c r="F3" s="31"/>
      <c r="G3" s="31"/>
      <c r="H3" s="31"/>
      <c r="I3" s="31"/>
      <c r="J3" s="3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31" t="s">
        <v>172</v>
      </c>
      <c r="B4" s="31"/>
      <c r="C4" s="31"/>
      <c r="D4" s="31"/>
      <c r="E4" s="31"/>
      <c r="F4" s="31"/>
      <c r="G4" s="31"/>
      <c r="H4" s="31"/>
      <c r="I4" s="31"/>
      <c r="J4" s="3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/>
    <row r="6" spans="1:26" ht="40.5" x14ac:dyDescent="0.25">
      <c r="A6" s="6" t="s">
        <v>102</v>
      </c>
      <c r="B6" s="6" t="s">
        <v>103</v>
      </c>
      <c r="C6" s="27" t="s">
        <v>6</v>
      </c>
      <c r="D6" s="7" t="s">
        <v>7</v>
      </c>
      <c r="E6" s="7" t="s">
        <v>0</v>
      </c>
      <c r="F6" s="7" t="s">
        <v>1</v>
      </c>
      <c r="G6" s="7" t="s">
        <v>2</v>
      </c>
      <c r="H6" s="12" t="s">
        <v>3</v>
      </c>
      <c r="I6" s="12" t="s">
        <v>4</v>
      </c>
      <c r="J6" s="7" t="s">
        <v>5</v>
      </c>
    </row>
    <row r="7" spans="1:26" x14ac:dyDescent="0.25">
      <c r="A7" s="16">
        <v>1</v>
      </c>
      <c r="B7" s="16">
        <v>1</v>
      </c>
      <c r="C7" s="28" t="s">
        <v>8</v>
      </c>
      <c r="D7" s="2">
        <v>25000</v>
      </c>
      <c r="E7" s="2">
        <v>32171.82</v>
      </c>
      <c r="F7" s="2">
        <f t="shared" ref="F7:F70" si="0">D7*2</f>
        <v>50000</v>
      </c>
      <c r="G7" s="8">
        <f t="shared" ref="G7:G70" si="1">+F7*12</f>
        <v>600000</v>
      </c>
      <c r="H7" s="13">
        <f t="shared" ref="H7:H66" si="2">+E7*2</f>
        <v>64343.64</v>
      </c>
      <c r="I7" s="9">
        <f t="shared" ref="I7:I66" si="3">+(E7*2)*0.3</f>
        <v>19303.092000000001</v>
      </c>
      <c r="J7" s="10">
        <f t="shared" ref="J7:J66" si="4">G7+H7+I7</f>
        <v>683646.73199999996</v>
      </c>
    </row>
    <row r="8" spans="1:26" x14ac:dyDescent="0.25">
      <c r="A8" s="17">
        <v>2</v>
      </c>
      <c r="B8" s="17">
        <v>1</v>
      </c>
      <c r="C8" s="18" t="s">
        <v>11</v>
      </c>
      <c r="D8" s="2">
        <v>12626.62</v>
      </c>
      <c r="E8" s="2">
        <v>14800.36</v>
      </c>
      <c r="F8" s="2">
        <f t="shared" si="0"/>
        <v>25253.24</v>
      </c>
      <c r="G8" s="8">
        <f t="shared" si="1"/>
        <v>303038.88</v>
      </c>
      <c r="H8" s="13">
        <f t="shared" si="2"/>
        <v>29600.720000000001</v>
      </c>
      <c r="I8" s="9">
        <f t="shared" si="3"/>
        <v>8880.2160000000003</v>
      </c>
      <c r="J8" s="10">
        <f t="shared" si="4"/>
        <v>341519.81599999999</v>
      </c>
    </row>
    <row r="9" spans="1:26" x14ac:dyDescent="0.25">
      <c r="A9" s="17">
        <v>3</v>
      </c>
      <c r="B9" s="17">
        <v>8</v>
      </c>
      <c r="C9" s="18" t="s">
        <v>12</v>
      </c>
      <c r="D9" s="2">
        <v>12513.73</v>
      </c>
      <c r="E9" s="2">
        <v>14800.36</v>
      </c>
      <c r="F9" s="2">
        <f t="shared" si="0"/>
        <v>25027.46</v>
      </c>
      <c r="G9" s="8">
        <f t="shared" si="1"/>
        <v>300329.52</v>
      </c>
      <c r="H9" s="13">
        <f t="shared" si="2"/>
        <v>29600.720000000001</v>
      </c>
      <c r="I9" s="9">
        <f t="shared" si="3"/>
        <v>8880.2160000000003</v>
      </c>
      <c r="J9" s="10">
        <f t="shared" si="4"/>
        <v>338810.45600000001</v>
      </c>
    </row>
    <row r="10" spans="1:26" x14ac:dyDescent="0.25">
      <c r="A10" s="17">
        <v>4</v>
      </c>
      <c r="B10" s="17">
        <v>1</v>
      </c>
      <c r="C10" s="18" t="s">
        <v>18</v>
      </c>
      <c r="D10" s="2">
        <v>11500</v>
      </c>
      <c r="E10" s="2">
        <v>13474.88</v>
      </c>
      <c r="F10" s="2">
        <f>D10*2</f>
        <v>23000</v>
      </c>
      <c r="G10" s="8">
        <f>+F10*12</f>
        <v>276000</v>
      </c>
      <c r="H10" s="13">
        <f>+E10*2</f>
        <v>26949.759999999998</v>
      </c>
      <c r="I10" s="9">
        <f>+(E10*2)*0.3</f>
        <v>8084.927999999999</v>
      </c>
      <c r="J10" s="10">
        <f>G10+H10+I10</f>
        <v>311034.68800000002</v>
      </c>
    </row>
    <row r="11" spans="1:26" x14ac:dyDescent="0.25">
      <c r="A11" s="17">
        <v>5</v>
      </c>
      <c r="B11" s="17">
        <v>1</v>
      </c>
      <c r="C11" s="19" t="s">
        <v>14</v>
      </c>
      <c r="D11" s="2">
        <v>10500</v>
      </c>
      <c r="E11" s="2">
        <v>12093.85</v>
      </c>
      <c r="F11" s="2">
        <f>D11*2</f>
        <v>21000</v>
      </c>
      <c r="G11" s="8">
        <f>+F11*12</f>
        <v>252000</v>
      </c>
      <c r="H11" s="13">
        <f>+E11*2</f>
        <v>24187.7</v>
      </c>
      <c r="I11" s="9">
        <f>+(E11*2)*0.3</f>
        <v>7256.31</v>
      </c>
      <c r="J11" s="10">
        <f>G11+H11+I11</f>
        <v>283444.01</v>
      </c>
    </row>
    <row r="12" spans="1:26" x14ac:dyDescent="0.25">
      <c r="A12" s="17">
        <v>6</v>
      </c>
      <c r="B12" s="17">
        <v>1</v>
      </c>
      <c r="C12" s="18" t="s">
        <v>155</v>
      </c>
      <c r="D12" s="2">
        <v>10348.65</v>
      </c>
      <c r="E12" s="2">
        <v>12000</v>
      </c>
      <c r="F12" s="2">
        <f t="shared" si="0"/>
        <v>20697.3</v>
      </c>
      <c r="G12" s="8">
        <f t="shared" si="1"/>
        <v>248367.59999999998</v>
      </c>
      <c r="H12" s="13">
        <f t="shared" si="2"/>
        <v>24000</v>
      </c>
      <c r="I12" s="9">
        <f t="shared" si="3"/>
        <v>7200</v>
      </c>
      <c r="J12" s="10">
        <f t="shared" si="4"/>
        <v>279567.59999999998</v>
      </c>
    </row>
    <row r="13" spans="1:26" x14ac:dyDescent="0.25">
      <c r="A13" s="17">
        <v>7</v>
      </c>
      <c r="B13" s="17">
        <v>1</v>
      </c>
      <c r="C13" s="18" t="s">
        <v>9</v>
      </c>
      <c r="D13" s="2">
        <v>9000</v>
      </c>
      <c r="E13" s="2">
        <v>10175.25</v>
      </c>
      <c r="F13" s="2">
        <f t="shared" ref="F13" si="5">D13*2</f>
        <v>18000</v>
      </c>
      <c r="G13" s="8">
        <f t="shared" ref="G13" si="6">+F13*12</f>
        <v>216000</v>
      </c>
      <c r="H13" s="13">
        <f t="shared" ref="H13" si="7">+E13*2</f>
        <v>20350.5</v>
      </c>
      <c r="I13" s="9">
        <f t="shared" ref="I13" si="8">+(E13*2)*0.3</f>
        <v>6105.15</v>
      </c>
      <c r="J13" s="10">
        <f t="shared" ref="J13" si="9">G13+H13+I13</f>
        <v>242455.65</v>
      </c>
    </row>
    <row r="14" spans="1:26" x14ac:dyDescent="0.25">
      <c r="A14" s="17">
        <v>8</v>
      </c>
      <c r="B14" s="17">
        <v>1</v>
      </c>
      <c r="C14" s="18" t="s">
        <v>154</v>
      </c>
      <c r="D14" s="2">
        <v>8542.99</v>
      </c>
      <c r="E14" s="2">
        <v>9605.27</v>
      </c>
      <c r="F14" s="2">
        <f t="shared" si="0"/>
        <v>17085.98</v>
      </c>
      <c r="G14" s="8">
        <f t="shared" si="1"/>
        <v>205031.76</v>
      </c>
      <c r="H14" s="13">
        <f t="shared" si="2"/>
        <v>19210.54</v>
      </c>
      <c r="I14" s="9">
        <f t="shared" si="3"/>
        <v>5763.1620000000003</v>
      </c>
      <c r="J14" s="10">
        <f t="shared" si="4"/>
        <v>230005.46200000003</v>
      </c>
    </row>
    <row r="15" spans="1:26" x14ac:dyDescent="0.25">
      <c r="A15" s="17">
        <v>9</v>
      </c>
      <c r="B15" s="17">
        <v>2</v>
      </c>
      <c r="C15" s="18" t="s">
        <v>9</v>
      </c>
      <c r="D15" s="2">
        <v>7500</v>
      </c>
      <c r="E15" s="2">
        <v>8198.7800000000007</v>
      </c>
      <c r="F15" s="2">
        <f t="shared" si="0"/>
        <v>15000</v>
      </c>
      <c r="G15" s="8">
        <f t="shared" si="1"/>
        <v>180000</v>
      </c>
      <c r="H15" s="13">
        <f t="shared" si="2"/>
        <v>16397.560000000001</v>
      </c>
      <c r="I15" s="9">
        <f t="shared" si="3"/>
        <v>4919.268</v>
      </c>
      <c r="J15" s="10">
        <f t="shared" si="4"/>
        <v>201316.82800000001</v>
      </c>
    </row>
    <row r="16" spans="1:26" x14ac:dyDescent="0.25">
      <c r="A16" s="17">
        <v>11</v>
      </c>
      <c r="B16" s="17">
        <v>1</v>
      </c>
      <c r="C16" s="18" t="s">
        <v>114</v>
      </c>
      <c r="D16" s="2">
        <v>7522.36</v>
      </c>
      <c r="E16" s="2">
        <v>7793.95</v>
      </c>
      <c r="F16" s="2">
        <f>D16*2</f>
        <v>15044.72</v>
      </c>
      <c r="G16" s="8">
        <f>+F16*12</f>
        <v>180536.63999999998</v>
      </c>
      <c r="H16" s="13">
        <f>+E16*2</f>
        <v>15587.9</v>
      </c>
      <c r="I16" s="9">
        <f>+(E16*2)*0.3</f>
        <v>4676.37</v>
      </c>
      <c r="J16" s="10">
        <f>G16+H16+I16</f>
        <v>200800.90999999997</v>
      </c>
    </row>
    <row r="17" spans="1:10" x14ac:dyDescent="0.25">
      <c r="A17" s="17">
        <v>14</v>
      </c>
      <c r="B17" s="17">
        <v>1</v>
      </c>
      <c r="C17" s="18" t="s">
        <v>19</v>
      </c>
      <c r="D17" s="2">
        <v>7095.17</v>
      </c>
      <c r="E17" s="2">
        <v>7793.95</v>
      </c>
      <c r="F17" s="2">
        <f>D17*2</f>
        <v>14190.34</v>
      </c>
      <c r="G17" s="8">
        <f>+F17*12</f>
        <v>170284.08000000002</v>
      </c>
      <c r="H17" s="13">
        <f>+E17*2</f>
        <v>15587.9</v>
      </c>
      <c r="I17" s="9">
        <f>+(E17*2)*0.3</f>
        <v>4676.37</v>
      </c>
      <c r="J17" s="10">
        <f>G17+H17+I17</f>
        <v>190548.35</v>
      </c>
    </row>
    <row r="18" spans="1:10" x14ac:dyDescent="0.25">
      <c r="A18" s="17">
        <v>14</v>
      </c>
      <c r="B18" s="17">
        <v>2</v>
      </c>
      <c r="C18" s="18" t="s">
        <v>27</v>
      </c>
      <c r="D18" s="2">
        <v>7095.17</v>
      </c>
      <c r="E18" s="2">
        <v>7793.95</v>
      </c>
      <c r="F18" s="2">
        <f>D18*2</f>
        <v>14190.34</v>
      </c>
      <c r="G18" s="8">
        <f>+F18*12</f>
        <v>170284.08000000002</v>
      </c>
      <c r="H18" s="13">
        <f>+E18*2</f>
        <v>15587.9</v>
      </c>
      <c r="I18" s="9">
        <f>+(E18*2)*0.3</f>
        <v>4676.37</v>
      </c>
      <c r="J18" s="10">
        <f>G18+H18+I18</f>
        <v>190548.35</v>
      </c>
    </row>
    <row r="19" spans="1:10" x14ac:dyDescent="0.25">
      <c r="A19" s="17">
        <v>14</v>
      </c>
      <c r="B19" s="17">
        <v>1</v>
      </c>
      <c r="C19" s="18" t="s">
        <v>55</v>
      </c>
      <c r="D19" s="2">
        <v>7095.17</v>
      </c>
      <c r="E19" s="2">
        <v>7793.95</v>
      </c>
      <c r="F19" s="2">
        <f t="shared" ref="F19" si="10">D19*2</f>
        <v>14190.34</v>
      </c>
      <c r="G19" s="8">
        <f t="shared" ref="G19" si="11">+F19*12</f>
        <v>170284.08000000002</v>
      </c>
      <c r="H19" s="13">
        <f t="shared" ref="H19" si="12">+E19*2</f>
        <v>15587.9</v>
      </c>
      <c r="I19" s="9">
        <f t="shared" ref="I19" si="13">+(E19*2)*0.3</f>
        <v>4676.37</v>
      </c>
      <c r="J19" s="10">
        <f t="shared" ref="J19" si="14">G19+H19+I19</f>
        <v>190548.35</v>
      </c>
    </row>
    <row r="20" spans="1:10" x14ac:dyDescent="0.25">
      <c r="A20" s="17">
        <v>16</v>
      </c>
      <c r="B20" s="17">
        <v>1</v>
      </c>
      <c r="C20" s="18" t="s">
        <v>159</v>
      </c>
      <c r="D20" s="2">
        <v>6750</v>
      </c>
      <c r="E20" s="2">
        <v>7304.52</v>
      </c>
      <c r="F20" s="2">
        <f t="shared" ref="F20" si="15">D20*2</f>
        <v>13500</v>
      </c>
      <c r="G20" s="8">
        <f t="shared" ref="G20" si="16">+F20*12</f>
        <v>162000</v>
      </c>
      <c r="H20" s="13">
        <f t="shared" ref="H20" si="17">+E20*2</f>
        <v>14609.04</v>
      </c>
      <c r="I20" s="9">
        <f t="shared" ref="I20" si="18">+(E20*2)*0.3</f>
        <v>4382.7120000000004</v>
      </c>
      <c r="J20" s="2">
        <f t="shared" ref="J20" si="19">G20+H20+I20</f>
        <v>180991.75200000001</v>
      </c>
    </row>
    <row r="21" spans="1:10" x14ac:dyDescent="0.25">
      <c r="A21" s="17">
        <v>17</v>
      </c>
      <c r="B21" s="17">
        <v>4</v>
      </c>
      <c r="C21" s="18" t="s">
        <v>157</v>
      </c>
      <c r="D21" s="2">
        <v>6549.53</v>
      </c>
      <c r="E21" s="2">
        <v>7104.05</v>
      </c>
      <c r="F21" s="2">
        <f t="shared" ref="F21" si="20">D21*2</f>
        <v>13099.06</v>
      </c>
      <c r="G21" s="8">
        <f t="shared" ref="G21" si="21">+F21*12</f>
        <v>157188.72</v>
      </c>
      <c r="H21" s="13">
        <f t="shared" ref="H21" si="22">+E21*2</f>
        <v>14208.1</v>
      </c>
      <c r="I21" s="9">
        <f t="shared" ref="I21" si="23">+(E21*2)*0.3</f>
        <v>4262.43</v>
      </c>
      <c r="J21" s="2">
        <f t="shared" ref="J21" si="24">G21+H21+I21</f>
        <v>175659.25</v>
      </c>
    </row>
    <row r="22" spans="1:10" x14ac:dyDescent="0.25">
      <c r="A22" s="17">
        <v>17</v>
      </c>
      <c r="B22" s="17">
        <v>1</v>
      </c>
      <c r="C22" s="18" t="s">
        <v>160</v>
      </c>
      <c r="D22" s="2">
        <v>6549.53</v>
      </c>
      <c r="E22" s="2">
        <v>7104.05</v>
      </c>
      <c r="F22" s="2">
        <f t="shared" ref="F22:F23" si="25">D22*2</f>
        <v>13099.06</v>
      </c>
      <c r="G22" s="8">
        <f t="shared" ref="G22:G23" si="26">+F22*12</f>
        <v>157188.72</v>
      </c>
      <c r="H22" s="13">
        <f t="shared" ref="H22:H23" si="27">+E22*2</f>
        <v>14208.1</v>
      </c>
      <c r="I22" s="9">
        <f t="shared" ref="I22:I23" si="28">+(E22*2)*0.3</f>
        <v>4262.43</v>
      </c>
      <c r="J22" s="2">
        <f t="shared" ref="J22:J23" si="29">G22+H22+I22</f>
        <v>175659.25</v>
      </c>
    </row>
    <row r="23" spans="1:10" x14ac:dyDescent="0.25">
      <c r="A23" s="17">
        <v>17</v>
      </c>
      <c r="B23" s="17">
        <v>1</v>
      </c>
      <c r="C23" s="18" t="s">
        <v>168</v>
      </c>
      <c r="D23" s="2">
        <v>6549.53</v>
      </c>
      <c r="E23" s="2">
        <v>7104.05</v>
      </c>
      <c r="F23" s="2">
        <f t="shared" si="25"/>
        <v>13099.06</v>
      </c>
      <c r="G23" s="8">
        <f t="shared" si="26"/>
        <v>157188.72</v>
      </c>
      <c r="H23" s="13">
        <f t="shared" si="27"/>
        <v>14208.1</v>
      </c>
      <c r="I23" s="9">
        <f t="shared" si="28"/>
        <v>4262.43</v>
      </c>
      <c r="J23" s="2">
        <f t="shared" si="29"/>
        <v>175659.25</v>
      </c>
    </row>
    <row r="24" spans="1:10" x14ac:dyDescent="0.25">
      <c r="A24" s="17">
        <v>18</v>
      </c>
      <c r="B24" s="17">
        <v>4</v>
      </c>
      <c r="C24" s="18" t="s">
        <v>164</v>
      </c>
      <c r="D24" s="2">
        <v>6086.53</v>
      </c>
      <c r="E24" s="2">
        <v>6525.92</v>
      </c>
      <c r="F24" s="2">
        <f>D24*2</f>
        <v>12173.06</v>
      </c>
      <c r="G24" s="8">
        <f>+F24*12</f>
        <v>146076.72</v>
      </c>
      <c r="H24" s="13">
        <f>+E24*2</f>
        <v>13051.84</v>
      </c>
      <c r="I24" s="9">
        <f>+(E24*2)*0.3</f>
        <v>3915.5519999999997</v>
      </c>
      <c r="J24" s="2">
        <f>G24+H24+I24</f>
        <v>163044.11199999999</v>
      </c>
    </row>
    <row r="25" spans="1:10" x14ac:dyDescent="0.25">
      <c r="A25" s="17">
        <v>18</v>
      </c>
      <c r="B25" s="17">
        <v>1</v>
      </c>
      <c r="C25" s="18" t="s">
        <v>28</v>
      </c>
      <c r="D25" s="2">
        <v>6086.53</v>
      </c>
      <c r="E25" s="2">
        <v>6525.92</v>
      </c>
      <c r="F25" s="2">
        <f t="shared" ref="F25" si="30">D25*2</f>
        <v>12173.06</v>
      </c>
      <c r="G25" s="8">
        <f t="shared" ref="G25" si="31">+F25*12</f>
        <v>146076.72</v>
      </c>
      <c r="H25" s="13">
        <f t="shared" ref="H25" si="32">+E25*2</f>
        <v>13051.84</v>
      </c>
      <c r="I25" s="9">
        <f t="shared" ref="I25" si="33">+(E25*2)*0.3</f>
        <v>3915.5519999999997</v>
      </c>
      <c r="J25" s="2">
        <f t="shared" ref="J25" si="34">G25+H25+I25</f>
        <v>163044.11199999999</v>
      </c>
    </row>
    <row r="26" spans="1:10" ht="26.25" x14ac:dyDescent="0.25">
      <c r="A26" s="17">
        <v>18</v>
      </c>
      <c r="B26" s="17">
        <v>2</v>
      </c>
      <c r="C26" s="18" t="s">
        <v>34</v>
      </c>
      <c r="D26" s="2">
        <v>6086.53</v>
      </c>
      <c r="E26" s="2">
        <v>6525.92</v>
      </c>
      <c r="F26" s="2">
        <f t="shared" si="0"/>
        <v>12173.06</v>
      </c>
      <c r="G26" s="8">
        <f t="shared" si="1"/>
        <v>146076.72</v>
      </c>
      <c r="H26" s="13">
        <f t="shared" si="2"/>
        <v>13051.84</v>
      </c>
      <c r="I26" s="9">
        <f t="shared" si="3"/>
        <v>3915.5519999999997</v>
      </c>
      <c r="J26" s="2">
        <f t="shared" si="4"/>
        <v>163044.11199999999</v>
      </c>
    </row>
    <row r="27" spans="1:10" x14ac:dyDescent="0.25">
      <c r="A27" s="17">
        <v>19</v>
      </c>
      <c r="B27" s="17">
        <v>1</v>
      </c>
      <c r="C27" s="18" t="s">
        <v>62</v>
      </c>
      <c r="D27" s="2">
        <v>5750</v>
      </c>
      <c r="E27" s="2">
        <v>6127.84</v>
      </c>
      <c r="F27" s="2">
        <f>D27*2</f>
        <v>11500</v>
      </c>
      <c r="G27" s="8">
        <f>+F27*12</f>
        <v>138000</v>
      </c>
      <c r="H27" s="13">
        <f>+E27*2</f>
        <v>12255.68</v>
      </c>
      <c r="I27" s="9">
        <f>+(E27*2)*0.3</f>
        <v>3676.7040000000002</v>
      </c>
      <c r="J27" s="2">
        <f>G27+H27+I27</f>
        <v>153932.38399999999</v>
      </c>
    </row>
    <row r="28" spans="1:10" x14ac:dyDescent="0.25">
      <c r="A28" s="17">
        <v>20</v>
      </c>
      <c r="B28" s="17">
        <v>2</v>
      </c>
      <c r="C28" s="18" t="s">
        <v>91</v>
      </c>
      <c r="D28" s="2">
        <v>5500</v>
      </c>
      <c r="E28" s="2">
        <v>5877.84</v>
      </c>
      <c r="F28" s="2">
        <f t="shared" si="0"/>
        <v>11000</v>
      </c>
      <c r="G28" s="8">
        <f t="shared" si="1"/>
        <v>132000</v>
      </c>
      <c r="H28" s="13">
        <f t="shared" si="2"/>
        <v>11755.68</v>
      </c>
      <c r="I28" s="9">
        <f t="shared" si="3"/>
        <v>3526.7040000000002</v>
      </c>
      <c r="J28" s="2">
        <f t="shared" si="4"/>
        <v>147282.38399999999</v>
      </c>
    </row>
    <row r="29" spans="1:10" x14ac:dyDescent="0.25">
      <c r="A29" s="17">
        <v>21</v>
      </c>
      <c r="B29" s="17">
        <v>1</v>
      </c>
      <c r="C29" s="18" t="s">
        <v>20</v>
      </c>
      <c r="D29" s="2">
        <v>5400</v>
      </c>
      <c r="E29" s="2">
        <v>5777.84</v>
      </c>
      <c r="F29" s="2">
        <f t="shared" ref="F29" si="35">D29*2</f>
        <v>10800</v>
      </c>
      <c r="G29" s="8">
        <f t="shared" ref="G29" si="36">+F29*12</f>
        <v>129600</v>
      </c>
      <c r="H29" s="13">
        <f t="shared" ref="H29" si="37">+E29*2</f>
        <v>11555.68</v>
      </c>
      <c r="I29" s="9">
        <f t="shared" ref="I29" si="38">+(E29*2)*0.3</f>
        <v>3466.7040000000002</v>
      </c>
      <c r="J29" s="2">
        <f t="shared" ref="J29" si="39">G29+H29+I29</f>
        <v>144622.38399999999</v>
      </c>
    </row>
    <row r="30" spans="1:10" x14ac:dyDescent="0.25">
      <c r="A30" s="17">
        <v>21</v>
      </c>
      <c r="B30" s="17">
        <v>1</v>
      </c>
      <c r="C30" s="18" t="s">
        <v>21</v>
      </c>
      <c r="D30" s="2">
        <v>5400</v>
      </c>
      <c r="E30" s="2">
        <v>5777.84</v>
      </c>
      <c r="F30" s="2">
        <f t="shared" ref="F30" si="40">D30*2</f>
        <v>10800</v>
      </c>
      <c r="G30" s="8">
        <f t="shared" ref="G30" si="41">+F30*12</f>
        <v>129600</v>
      </c>
      <c r="H30" s="13">
        <f t="shared" ref="H30" si="42">+E30*2</f>
        <v>11555.68</v>
      </c>
      <c r="I30" s="9">
        <f t="shared" ref="I30" si="43">+(E30*2)*0.3</f>
        <v>3466.7040000000002</v>
      </c>
      <c r="J30" s="2">
        <f t="shared" ref="J30" si="44">G30+H30+I30</f>
        <v>144622.38399999999</v>
      </c>
    </row>
    <row r="31" spans="1:10" x14ac:dyDescent="0.25">
      <c r="A31" s="17">
        <v>23</v>
      </c>
      <c r="B31" s="17">
        <v>1</v>
      </c>
      <c r="C31" s="18" t="s">
        <v>136</v>
      </c>
      <c r="D31" s="2">
        <v>5280.22</v>
      </c>
      <c r="E31" s="2">
        <v>5643.38</v>
      </c>
      <c r="F31" s="2">
        <f t="shared" si="0"/>
        <v>10560.44</v>
      </c>
      <c r="G31" s="8">
        <f t="shared" si="1"/>
        <v>126725.28</v>
      </c>
      <c r="H31" s="13">
        <f t="shared" si="2"/>
        <v>11286.76</v>
      </c>
      <c r="I31" s="9">
        <f t="shared" si="3"/>
        <v>3386.0279999999998</v>
      </c>
      <c r="J31" s="2">
        <f t="shared" si="4"/>
        <v>141398.068</v>
      </c>
    </row>
    <row r="32" spans="1:10" ht="26.25" x14ac:dyDescent="0.25">
      <c r="A32" s="17">
        <v>23</v>
      </c>
      <c r="B32" s="20">
        <v>1</v>
      </c>
      <c r="C32" s="18" t="s">
        <v>116</v>
      </c>
      <c r="D32" s="2">
        <v>5280.22</v>
      </c>
      <c r="E32" s="2">
        <v>5643.38</v>
      </c>
      <c r="F32" s="2">
        <f t="shared" ref="F32" si="45">D32*2</f>
        <v>10560.44</v>
      </c>
      <c r="G32" s="8">
        <f t="shared" ref="G32" si="46">+F32*12</f>
        <v>126725.28</v>
      </c>
      <c r="H32" s="13">
        <f t="shared" ref="H32" si="47">+E32*2</f>
        <v>11286.76</v>
      </c>
      <c r="I32" s="9">
        <f t="shared" ref="I32" si="48">+(E32*2)*0.3</f>
        <v>3386.0279999999998</v>
      </c>
      <c r="J32" s="2">
        <f t="shared" ref="J32" si="49">G32+H32+I32</f>
        <v>141398.068</v>
      </c>
    </row>
    <row r="33" spans="1:10" x14ac:dyDescent="0.25">
      <c r="A33" s="17">
        <v>24</v>
      </c>
      <c r="B33" s="17">
        <v>3</v>
      </c>
      <c r="C33" s="18" t="s">
        <v>101</v>
      </c>
      <c r="D33" s="2">
        <v>5128.3999999999996</v>
      </c>
      <c r="E33" s="2">
        <v>5508.98</v>
      </c>
      <c r="F33" s="2">
        <f t="shared" si="0"/>
        <v>10256.799999999999</v>
      </c>
      <c r="G33" s="8">
        <f t="shared" si="1"/>
        <v>123081.59999999999</v>
      </c>
      <c r="H33" s="13">
        <f t="shared" si="2"/>
        <v>11017.96</v>
      </c>
      <c r="I33" s="9">
        <f t="shared" si="3"/>
        <v>3305.3879999999995</v>
      </c>
      <c r="J33" s="2">
        <f t="shared" si="4"/>
        <v>137404.948</v>
      </c>
    </row>
    <row r="34" spans="1:10" ht="26.25" x14ac:dyDescent="0.25">
      <c r="A34" s="17">
        <v>25</v>
      </c>
      <c r="B34" s="17">
        <v>1</v>
      </c>
      <c r="C34" s="18" t="s">
        <v>115</v>
      </c>
      <c r="D34" s="2">
        <v>5015.1000000000004</v>
      </c>
      <c r="E34" s="2">
        <v>5345.38</v>
      </c>
      <c r="F34" s="2">
        <f t="shared" si="0"/>
        <v>10030.200000000001</v>
      </c>
      <c r="G34" s="8">
        <f t="shared" si="1"/>
        <v>120362.40000000001</v>
      </c>
      <c r="H34" s="13">
        <f t="shared" si="2"/>
        <v>10690.76</v>
      </c>
      <c r="I34" s="9">
        <f t="shared" si="3"/>
        <v>3207.2280000000001</v>
      </c>
      <c r="J34" s="2">
        <f t="shared" si="4"/>
        <v>134260.38800000001</v>
      </c>
    </row>
    <row r="35" spans="1:10" x14ac:dyDescent="0.25">
      <c r="A35" s="17">
        <v>25</v>
      </c>
      <c r="B35" s="17">
        <v>1</v>
      </c>
      <c r="C35" s="18" t="s">
        <v>132</v>
      </c>
      <c r="D35" s="2">
        <v>5015.1000000000004</v>
      </c>
      <c r="E35" s="2">
        <v>5345.38</v>
      </c>
      <c r="F35" s="2">
        <f t="shared" ref="F35" si="50">D35*2</f>
        <v>10030.200000000001</v>
      </c>
      <c r="G35" s="8">
        <f t="shared" ref="G35" si="51">+F35*12</f>
        <v>120362.40000000001</v>
      </c>
      <c r="H35" s="13">
        <f t="shared" ref="H35" si="52">+E35*2</f>
        <v>10690.76</v>
      </c>
      <c r="I35" s="9">
        <f t="shared" ref="I35" si="53">+(E35*2)*0.3</f>
        <v>3207.2280000000001</v>
      </c>
      <c r="J35" s="2">
        <f t="shared" ref="J35" si="54">G35+H35+I35</f>
        <v>134260.38800000001</v>
      </c>
    </row>
    <row r="36" spans="1:10" x14ac:dyDescent="0.25">
      <c r="A36" s="17">
        <v>25</v>
      </c>
      <c r="B36" s="17">
        <v>1</v>
      </c>
      <c r="C36" s="18" t="s">
        <v>118</v>
      </c>
      <c r="D36" s="2">
        <v>5015.1000000000004</v>
      </c>
      <c r="E36" s="2">
        <v>5345.38</v>
      </c>
      <c r="F36" s="2">
        <f t="shared" ref="F36" si="55">D36*2</f>
        <v>10030.200000000001</v>
      </c>
      <c r="G36" s="8">
        <f t="shared" ref="G36" si="56">+F36*12</f>
        <v>120362.40000000001</v>
      </c>
      <c r="H36" s="13">
        <f t="shared" ref="H36" si="57">+E36*2</f>
        <v>10690.76</v>
      </c>
      <c r="I36" s="9">
        <f t="shared" ref="I36" si="58">+(E36*2)*0.3</f>
        <v>3207.2280000000001</v>
      </c>
      <c r="J36" s="2">
        <f t="shared" ref="J36" si="59">G36+H36+I36</f>
        <v>134260.38800000001</v>
      </c>
    </row>
    <row r="37" spans="1:10" x14ac:dyDescent="0.25">
      <c r="A37" s="17">
        <v>25</v>
      </c>
      <c r="B37" s="17">
        <v>1</v>
      </c>
      <c r="C37" s="19" t="s">
        <v>58</v>
      </c>
      <c r="D37" s="2">
        <v>5015.1000000000004</v>
      </c>
      <c r="E37" s="2">
        <v>5345.38</v>
      </c>
      <c r="F37" s="2">
        <f t="shared" ref="F37:F38" si="60">D37*2</f>
        <v>10030.200000000001</v>
      </c>
      <c r="G37" s="8">
        <f t="shared" ref="G37:G38" si="61">+F37*12</f>
        <v>120362.40000000001</v>
      </c>
      <c r="H37" s="13">
        <f t="shared" ref="H37:H38" si="62">+E37*2</f>
        <v>10690.76</v>
      </c>
      <c r="I37" s="9">
        <f t="shared" ref="I37:I38" si="63">+(E37*2)*0.3</f>
        <v>3207.2280000000001</v>
      </c>
      <c r="J37" s="2">
        <f t="shared" ref="J37:J38" si="64">G37+H37+I37</f>
        <v>134260.38800000001</v>
      </c>
    </row>
    <row r="38" spans="1:10" x14ac:dyDescent="0.25">
      <c r="A38" s="17">
        <v>26</v>
      </c>
      <c r="B38" s="17">
        <v>1</v>
      </c>
      <c r="C38" s="18" t="s">
        <v>178</v>
      </c>
      <c r="D38" s="2">
        <v>4750</v>
      </c>
      <c r="E38" s="2">
        <v>5063.7999999999993</v>
      </c>
      <c r="F38" s="2">
        <f t="shared" si="60"/>
        <v>9500</v>
      </c>
      <c r="G38" s="8">
        <f t="shared" si="61"/>
        <v>114000</v>
      </c>
      <c r="H38" s="13">
        <f t="shared" si="62"/>
        <v>10127.599999999999</v>
      </c>
      <c r="I38" s="9">
        <f t="shared" si="63"/>
        <v>3038.2799999999993</v>
      </c>
      <c r="J38" s="2">
        <f t="shared" si="64"/>
        <v>127165.88</v>
      </c>
    </row>
    <row r="39" spans="1:10" x14ac:dyDescent="0.25">
      <c r="A39" s="17">
        <v>26</v>
      </c>
      <c r="B39" s="17">
        <v>1</v>
      </c>
      <c r="C39" s="18" t="s">
        <v>127</v>
      </c>
      <c r="D39" s="2">
        <v>4750</v>
      </c>
      <c r="E39" s="2">
        <v>5063.7999999999993</v>
      </c>
      <c r="F39" s="2">
        <f t="shared" si="0"/>
        <v>9500</v>
      </c>
      <c r="G39" s="8">
        <f t="shared" si="1"/>
        <v>114000</v>
      </c>
      <c r="H39" s="13">
        <f t="shared" si="2"/>
        <v>10127.599999999999</v>
      </c>
      <c r="I39" s="9">
        <f t="shared" si="3"/>
        <v>3038.2799999999993</v>
      </c>
      <c r="J39" s="2">
        <f t="shared" si="4"/>
        <v>127165.88</v>
      </c>
    </row>
    <row r="40" spans="1:10" x14ac:dyDescent="0.25">
      <c r="A40" s="17">
        <v>27</v>
      </c>
      <c r="B40" s="17">
        <v>1</v>
      </c>
      <c r="C40" s="18" t="s">
        <v>22</v>
      </c>
      <c r="D40" s="2">
        <v>4700</v>
      </c>
      <c r="E40" s="2">
        <v>4961.97</v>
      </c>
      <c r="F40" s="2">
        <f>D40*2</f>
        <v>9400</v>
      </c>
      <c r="G40" s="8">
        <f>+F40*12</f>
        <v>112800</v>
      </c>
      <c r="H40" s="13">
        <f>+E40*2</f>
        <v>9923.94</v>
      </c>
      <c r="I40" s="9">
        <f>+(E40*2)*0.3</f>
        <v>2977.1820000000002</v>
      </c>
      <c r="J40" s="2">
        <f>G40+H40+I40</f>
        <v>125701.122</v>
      </c>
    </row>
    <row r="41" spans="1:10" x14ac:dyDescent="0.25">
      <c r="A41" s="17">
        <v>28</v>
      </c>
      <c r="B41" s="17">
        <v>1</v>
      </c>
      <c r="C41" s="18" t="s">
        <v>163</v>
      </c>
      <c r="D41" s="2">
        <v>4500</v>
      </c>
      <c r="E41" s="2">
        <v>4813.7999999999993</v>
      </c>
      <c r="F41" s="2">
        <f t="shared" ref="F41:F42" si="65">D41*2</f>
        <v>9000</v>
      </c>
      <c r="G41" s="8">
        <f t="shared" ref="G41:G42" si="66">+F41*12</f>
        <v>108000</v>
      </c>
      <c r="H41" s="13">
        <f t="shared" ref="H41:H42" si="67">+E41*2</f>
        <v>9627.5999999999985</v>
      </c>
      <c r="I41" s="9">
        <f t="shared" ref="I41:I42" si="68">+(E41*2)*0.3</f>
        <v>2888.2799999999993</v>
      </c>
      <c r="J41" s="2">
        <f t="shared" ref="J41:J42" si="69">G41+H41+I41</f>
        <v>120515.88</v>
      </c>
    </row>
    <row r="42" spans="1:10" x14ac:dyDescent="0.25">
      <c r="A42" s="17">
        <v>28</v>
      </c>
      <c r="B42" s="17">
        <v>1</v>
      </c>
      <c r="C42" s="18" t="s">
        <v>175</v>
      </c>
      <c r="D42" s="2">
        <v>4500</v>
      </c>
      <c r="E42" s="2">
        <v>4813.7999999999993</v>
      </c>
      <c r="F42" s="2">
        <f t="shared" si="65"/>
        <v>9000</v>
      </c>
      <c r="G42" s="8">
        <f t="shared" si="66"/>
        <v>108000</v>
      </c>
      <c r="H42" s="13">
        <f t="shared" si="67"/>
        <v>9627.5999999999985</v>
      </c>
      <c r="I42" s="9">
        <f t="shared" si="68"/>
        <v>2888.2799999999993</v>
      </c>
      <c r="J42" s="2">
        <f t="shared" si="69"/>
        <v>120515.88</v>
      </c>
    </row>
    <row r="43" spans="1:10" x14ac:dyDescent="0.25">
      <c r="A43" s="17">
        <v>28</v>
      </c>
      <c r="B43" s="17">
        <v>1</v>
      </c>
      <c r="C43" s="18" t="s">
        <v>214</v>
      </c>
      <c r="D43" s="2">
        <v>4500</v>
      </c>
      <c r="E43" s="2">
        <v>4813.7999999999993</v>
      </c>
      <c r="F43" s="2">
        <f t="shared" si="0"/>
        <v>9000</v>
      </c>
      <c r="G43" s="8">
        <f t="shared" si="1"/>
        <v>108000</v>
      </c>
      <c r="H43" s="13">
        <f t="shared" si="2"/>
        <v>9627.5999999999985</v>
      </c>
      <c r="I43" s="9">
        <f t="shared" si="3"/>
        <v>2888.2799999999993</v>
      </c>
      <c r="J43" s="2">
        <f t="shared" si="4"/>
        <v>120515.88</v>
      </c>
    </row>
    <row r="44" spans="1:10" x14ac:dyDescent="0.25">
      <c r="A44" s="17">
        <v>28</v>
      </c>
      <c r="B44" s="17">
        <v>1</v>
      </c>
      <c r="C44" s="18" t="s">
        <v>169</v>
      </c>
      <c r="D44" s="2">
        <v>4500</v>
      </c>
      <c r="E44" s="2">
        <v>4813.7999999999993</v>
      </c>
      <c r="F44" s="2">
        <f>D44*2</f>
        <v>9000</v>
      </c>
      <c r="G44" s="8">
        <f>+F44*12</f>
        <v>108000</v>
      </c>
      <c r="H44" s="13">
        <f>+E44*2</f>
        <v>9627.5999999999985</v>
      </c>
      <c r="I44" s="9">
        <f>+(E44*2)*0.3</f>
        <v>2888.2799999999993</v>
      </c>
      <c r="J44" s="2">
        <f>G44+H44+I44</f>
        <v>120515.88</v>
      </c>
    </row>
    <row r="45" spans="1:10" x14ac:dyDescent="0.25">
      <c r="A45" s="17">
        <v>29</v>
      </c>
      <c r="B45" s="17">
        <v>1</v>
      </c>
      <c r="C45" s="18" t="s">
        <v>10</v>
      </c>
      <c r="D45" s="2">
        <v>4413.75</v>
      </c>
      <c r="E45" s="2">
        <v>4675.72</v>
      </c>
      <c r="F45" s="2">
        <f t="shared" si="0"/>
        <v>8827.5</v>
      </c>
      <c r="G45" s="8">
        <f t="shared" si="1"/>
        <v>105930</v>
      </c>
      <c r="H45" s="13">
        <f t="shared" si="2"/>
        <v>9351.44</v>
      </c>
      <c r="I45" s="9">
        <f t="shared" si="3"/>
        <v>2805.4320000000002</v>
      </c>
      <c r="J45" s="2">
        <f t="shared" si="4"/>
        <v>118086.872</v>
      </c>
    </row>
    <row r="46" spans="1:10" x14ac:dyDescent="0.25">
      <c r="A46" s="17">
        <v>29</v>
      </c>
      <c r="B46" s="17">
        <v>1</v>
      </c>
      <c r="C46" s="18" t="s">
        <v>166</v>
      </c>
      <c r="D46" s="2">
        <v>4413.75</v>
      </c>
      <c r="E46" s="2">
        <v>4675.72</v>
      </c>
      <c r="F46" s="2">
        <f t="shared" ref="F46:F47" si="70">D46*2</f>
        <v>8827.5</v>
      </c>
      <c r="G46" s="8">
        <f t="shared" ref="G46:G47" si="71">+F46*12</f>
        <v>105930</v>
      </c>
      <c r="H46" s="13">
        <f t="shared" ref="H46:H47" si="72">+E46*2</f>
        <v>9351.44</v>
      </c>
      <c r="I46" s="9">
        <f t="shared" ref="I46:I47" si="73">+(E46*2)*0.3</f>
        <v>2805.4320000000002</v>
      </c>
      <c r="J46" s="2">
        <f t="shared" ref="J46:J47" si="74">G46+H46+I46</f>
        <v>118086.872</v>
      </c>
    </row>
    <row r="47" spans="1:10" x14ac:dyDescent="0.25">
      <c r="A47" s="17">
        <v>29</v>
      </c>
      <c r="B47" s="17">
        <v>1</v>
      </c>
      <c r="C47" s="18" t="s">
        <v>35</v>
      </c>
      <c r="D47" s="2">
        <v>4413.75</v>
      </c>
      <c r="E47" s="2">
        <v>4675.72</v>
      </c>
      <c r="F47" s="2">
        <f t="shared" si="70"/>
        <v>8827.5</v>
      </c>
      <c r="G47" s="8">
        <f t="shared" si="71"/>
        <v>105930</v>
      </c>
      <c r="H47" s="13">
        <f t="shared" si="72"/>
        <v>9351.44</v>
      </c>
      <c r="I47" s="9">
        <f t="shared" si="73"/>
        <v>2805.4320000000002</v>
      </c>
      <c r="J47" s="2">
        <f t="shared" si="74"/>
        <v>118086.872</v>
      </c>
    </row>
    <row r="48" spans="1:10" x14ac:dyDescent="0.25">
      <c r="A48" s="17">
        <v>29</v>
      </c>
      <c r="B48" s="17">
        <v>1</v>
      </c>
      <c r="C48" s="18" t="s">
        <v>56</v>
      </c>
      <c r="D48" s="2">
        <v>4413.75</v>
      </c>
      <c r="E48" s="2">
        <v>4675.72</v>
      </c>
      <c r="F48" s="2">
        <f t="shared" si="0"/>
        <v>8827.5</v>
      </c>
      <c r="G48" s="8">
        <f t="shared" si="1"/>
        <v>105930</v>
      </c>
      <c r="H48" s="13">
        <f t="shared" si="2"/>
        <v>9351.44</v>
      </c>
      <c r="I48" s="9">
        <f t="shared" si="3"/>
        <v>2805.4320000000002</v>
      </c>
      <c r="J48" s="2">
        <f t="shared" si="4"/>
        <v>118086.872</v>
      </c>
    </row>
    <row r="49" spans="1:10" x14ac:dyDescent="0.25">
      <c r="A49" s="17">
        <v>29</v>
      </c>
      <c r="B49" s="17">
        <v>1</v>
      </c>
      <c r="C49" s="18" t="s">
        <v>57</v>
      </c>
      <c r="D49" s="2">
        <v>4413.75</v>
      </c>
      <c r="E49" s="2">
        <v>4675.72</v>
      </c>
      <c r="F49" s="2">
        <f t="shared" si="0"/>
        <v>8827.5</v>
      </c>
      <c r="G49" s="8">
        <f t="shared" si="1"/>
        <v>105930</v>
      </c>
      <c r="H49" s="13">
        <f t="shared" si="2"/>
        <v>9351.44</v>
      </c>
      <c r="I49" s="9">
        <f t="shared" si="3"/>
        <v>2805.4320000000002</v>
      </c>
      <c r="J49" s="2">
        <f t="shared" si="4"/>
        <v>118086.872</v>
      </c>
    </row>
    <row r="50" spans="1:10" ht="26.25" x14ac:dyDescent="0.25">
      <c r="A50" s="17">
        <v>30</v>
      </c>
      <c r="B50" s="17">
        <v>1</v>
      </c>
      <c r="C50" s="18" t="s">
        <v>64</v>
      </c>
      <c r="D50" s="2">
        <v>4250</v>
      </c>
      <c r="E50" s="2">
        <v>4511.97</v>
      </c>
      <c r="F50" s="2">
        <f t="shared" ref="F50" si="75">D50*2</f>
        <v>8500</v>
      </c>
      <c r="G50" s="8">
        <f t="shared" ref="G50" si="76">+F50*12</f>
        <v>102000</v>
      </c>
      <c r="H50" s="13">
        <f t="shared" ref="H50" si="77">+E50*2</f>
        <v>9023.94</v>
      </c>
      <c r="I50" s="9">
        <f t="shared" ref="I50" si="78">+(E50*2)*0.3</f>
        <v>2707.1820000000002</v>
      </c>
      <c r="J50" s="2">
        <f t="shared" ref="J50" si="79">G50+H50+I50</f>
        <v>113731.122</v>
      </c>
    </row>
    <row r="51" spans="1:10" x14ac:dyDescent="0.25">
      <c r="A51" s="17">
        <v>31</v>
      </c>
      <c r="B51" s="17">
        <v>1</v>
      </c>
      <c r="C51" s="18" t="s">
        <v>133</v>
      </c>
      <c r="D51" s="2">
        <v>4200</v>
      </c>
      <c r="E51" s="2">
        <v>4475.72</v>
      </c>
      <c r="F51" s="2">
        <f t="shared" si="0"/>
        <v>8400</v>
      </c>
      <c r="G51" s="8">
        <f t="shared" si="1"/>
        <v>100800</v>
      </c>
      <c r="H51" s="13">
        <f t="shared" si="2"/>
        <v>8951.44</v>
      </c>
      <c r="I51" s="9">
        <f t="shared" si="3"/>
        <v>2685.4320000000002</v>
      </c>
      <c r="J51" s="2">
        <f t="shared" si="4"/>
        <v>112436.872</v>
      </c>
    </row>
    <row r="52" spans="1:10" x14ac:dyDescent="0.25">
      <c r="A52" s="17">
        <v>31</v>
      </c>
      <c r="B52" s="17">
        <v>1</v>
      </c>
      <c r="C52" s="18" t="s">
        <v>203</v>
      </c>
      <c r="D52" s="2">
        <v>4200</v>
      </c>
      <c r="E52" s="2">
        <v>4475.72</v>
      </c>
      <c r="F52" s="2">
        <f t="shared" ref="F52" si="80">D52*2</f>
        <v>8400</v>
      </c>
      <c r="G52" s="8">
        <f t="shared" ref="G52" si="81">+F52*12</f>
        <v>100800</v>
      </c>
      <c r="H52" s="13">
        <f t="shared" ref="H52" si="82">+E52*2</f>
        <v>8951.44</v>
      </c>
      <c r="I52" s="9">
        <f t="shared" ref="I52" si="83">+(E52*2)*0.3</f>
        <v>2685.4320000000002</v>
      </c>
      <c r="J52" s="2">
        <f t="shared" ref="J52" si="84">G52+H52+I52</f>
        <v>112436.872</v>
      </c>
    </row>
    <row r="53" spans="1:10" x14ac:dyDescent="0.25">
      <c r="A53" s="17">
        <v>32</v>
      </c>
      <c r="B53" s="17">
        <v>1</v>
      </c>
      <c r="C53" s="18" t="s">
        <v>112</v>
      </c>
      <c r="D53" s="2">
        <v>4000</v>
      </c>
      <c r="E53" s="2">
        <v>4275.72</v>
      </c>
      <c r="F53" s="2">
        <f t="shared" ref="F53" si="85">D53*2</f>
        <v>8000</v>
      </c>
      <c r="G53" s="8">
        <f t="shared" ref="G53" si="86">+F53*12</f>
        <v>96000</v>
      </c>
      <c r="H53" s="13">
        <f t="shared" ref="H53" si="87">+E53*2</f>
        <v>8551.44</v>
      </c>
      <c r="I53" s="9">
        <f t="shared" ref="I53" si="88">+(E53*2)*0.3</f>
        <v>2565.4320000000002</v>
      </c>
      <c r="J53" s="2">
        <f t="shared" ref="J53" si="89">G53+H53+I53</f>
        <v>107116.872</v>
      </c>
    </row>
    <row r="54" spans="1:10" x14ac:dyDescent="0.25">
      <c r="A54" s="17">
        <v>32</v>
      </c>
      <c r="B54" s="17">
        <v>1</v>
      </c>
      <c r="C54" s="18" t="s">
        <v>138</v>
      </c>
      <c r="D54" s="2">
        <v>4000</v>
      </c>
      <c r="E54" s="2">
        <v>3853.8249999999998</v>
      </c>
      <c r="F54" s="2">
        <f>D54*2</f>
        <v>8000</v>
      </c>
      <c r="G54" s="8">
        <f>+F54*12</f>
        <v>96000</v>
      </c>
      <c r="H54" s="13">
        <f>+E54*2</f>
        <v>7707.65</v>
      </c>
      <c r="I54" s="9">
        <f>+(E54*2)*0.3</f>
        <v>2312.2949999999996</v>
      </c>
      <c r="J54" s="2">
        <f>G54+H54+I54</f>
        <v>106019.94499999999</v>
      </c>
    </row>
    <row r="55" spans="1:10" x14ac:dyDescent="0.25">
      <c r="A55" s="17">
        <v>32</v>
      </c>
      <c r="B55" s="17">
        <v>1</v>
      </c>
      <c r="C55" s="18" t="s">
        <v>16</v>
      </c>
      <c r="D55" s="2">
        <v>4000</v>
      </c>
      <c r="E55" s="2">
        <v>3853.8249999999998</v>
      </c>
      <c r="F55" s="2">
        <f t="shared" ref="F55" si="90">D55*2</f>
        <v>8000</v>
      </c>
      <c r="G55" s="8">
        <f t="shared" ref="G55" si="91">+F55*12</f>
        <v>96000</v>
      </c>
      <c r="H55" s="13">
        <f t="shared" ref="H55" si="92">+E55*2</f>
        <v>7707.65</v>
      </c>
      <c r="I55" s="9">
        <f t="shared" ref="I55" si="93">+(E55*2)*0.3</f>
        <v>2312.2949999999996</v>
      </c>
      <c r="J55" s="2">
        <f t="shared" ref="J55" si="94">G55+H55+I55</f>
        <v>106019.94499999999</v>
      </c>
    </row>
    <row r="56" spans="1:10" x14ac:dyDescent="0.25">
      <c r="A56" s="17">
        <v>32</v>
      </c>
      <c r="B56" s="17">
        <v>1</v>
      </c>
      <c r="C56" s="18" t="s">
        <v>165</v>
      </c>
      <c r="D56" s="2">
        <v>4000</v>
      </c>
      <c r="E56" s="2">
        <v>3853.8249999999998</v>
      </c>
      <c r="F56" s="2">
        <f t="shared" ref="F56" si="95">D56*2</f>
        <v>8000</v>
      </c>
      <c r="G56" s="8">
        <f t="shared" ref="G56" si="96">+F56*12</f>
        <v>96000</v>
      </c>
      <c r="H56" s="13">
        <f t="shared" ref="H56" si="97">+E56*2</f>
        <v>7707.65</v>
      </c>
      <c r="I56" s="9">
        <f t="shared" ref="I56" si="98">+(E56*2)*0.3</f>
        <v>2312.2949999999996</v>
      </c>
      <c r="J56" s="2">
        <f t="shared" ref="J56" si="99">G56+H56+I56</f>
        <v>106019.94499999999</v>
      </c>
    </row>
    <row r="57" spans="1:10" x14ac:dyDescent="0.25">
      <c r="A57" s="17">
        <v>32</v>
      </c>
      <c r="B57" s="17">
        <v>1</v>
      </c>
      <c r="C57" s="18" t="s">
        <v>145</v>
      </c>
      <c r="D57" s="2">
        <v>4000</v>
      </c>
      <c r="E57" s="2">
        <v>3853.8249999999998</v>
      </c>
      <c r="F57" s="2">
        <f t="shared" si="0"/>
        <v>8000</v>
      </c>
      <c r="G57" s="8">
        <f t="shared" si="1"/>
        <v>96000</v>
      </c>
      <c r="H57" s="13">
        <f t="shared" si="2"/>
        <v>7707.65</v>
      </c>
      <c r="I57" s="9">
        <f t="shared" si="3"/>
        <v>2312.2949999999996</v>
      </c>
      <c r="J57" s="2">
        <f t="shared" si="4"/>
        <v>106019.94499999999</v>
      </c>
    </row>
    <row r="58" spans="1:10" x14ac:dyDescent="0.25">
      <c r="A58" s="17">
        <v>32</v>
      </c>
      <c r="B58" s="17">
        <v>1</v>
      </c>
      <c r="C58" s="18" t="s">
        <v>29</v>
      </c>
      <c r="D58" s="2">
        <v>4000</v>
      </c>
      <c r="E58" s="2">
        <v>3853.8249999999998</v>
      </c>
      <c r="F58" s="2">
        <f t="shared" si="0"/>
        <v>8000</v>
      </c>
      <c r="G58" s="8">
        <f t="shared" si="1"/>
        <v>96000</v>
      </c>
      <c r="H58" s="13">
        <f t="shared" si="2"/>
        <v>7707.65</v>
      </c>
      <c r="I58" s="9">
        <f t="shared" si="3"/>
        <v>2312.2949999999996</v>
      </c>
      <c r="J58" s="2">
        <f t="shared" si="4"/>
        <v>106019.94499999999</v>
      </c>
    </row>
    <row r="59" spans="1:10" x14ac:dyDescent="0.25">
      <c r="A59" s="17">
        <v>32</v>
      </c>
      <c r="B59" s="17">
        <v>1</v>
      </c>
      <c r="C59" s="18" t="s">
        <v>208</v>
      </c>
      <c r="D59" s="2">
        <v>4000</v>
      </c>
      <c r="E59" s="2">
        <v>3853.8249999999998</v>
      </c>
      <c r="F59" s="2">
        <f>D59*2</f>
        <v>8000</v>
      </c>
      <c r="G59" s="8">
        <f>+F59*12</f>
        <v>96000</v>
      </c>
      <c r="H59" s="13">
        <f>+E59*2</f>
        <v>7707.65</v>
      </c>
      <c r="I59" s="9">
        <f>+(E59*2)*0.3</f>
        <v>2312.2949999999996</v>
      </c>
      <c r="J59" s="2">
        <f>G59+H59+I59</f>
        <v>106019.94499999999</v>
      </c>
    </row>
    <row r="60" spans="1:10" x14ac:dyDescent="0.25">
      <c r="A60" s="17">
        <v>32</v>
      </c>
      <c r="B60" s="17">
        <v>1</v>
      </c>
      <c r="C60" s="18" t="s">
        <v>117</v>
      </c>
      <c r="D60" s="2">
        <v>4000</v>
      </c>
      <c r="E60" s="2">
        <v>3853.8249999999998</v>
      </c>
      <c r="F60" s="2">
        <f>D60*2</f>
        <v>8000</v>
      </c>
      <c r="G60" s="8">
        <f>+F60*12</f>
        <v>96000</v>
      </c>
      <c r="H60" s="13">
        <f>+E60*2</f>
        <v>7707.65</v>
      </c>
      <c r="I60" s="9">
        <f>+(E60*2)*0.3</f>
        <v>2312.2949999999996</v>
      </c>
      <c r="J60" s="2">
        <f>G60+H60+I60</f>
        <v>106019.94499999999</v>
      </c>
    </row>
    <row r="61" spans="1:10" x14ac:dyDescent="0.25">
      <c r="A61" s="17">
        <v>32</v>
      </c>
      <c r="B61" s="17">
        <v>1</v>
      </c>
      <c r="C61" s="18" t="str">
        <f>'[1]Plantilla Def'!B83</f>
        <v>AUX. DE DIRECCIÓN DE AGUA POTABLE</v>
      </c>
      <c r="D61" s="2">
        <v>4000</v>
      </c>
      <c r="E61" s="2">
        <v>4275.72</v>
      </c>
      <c r="F61" s="2">
        <f t="shared" si="0"/>
        <v>8000</v>
      </c>
      <c r="G61" s="8">
        <f t="shared" si="1"/>
        <v>96000</v>
      </c>
      <c r="H61" s="13">
        <f t="shared" si="2"/>
        <v>8551.44</v>
      </c>
      <c r="I61" s="9">
        <f t="shared" si="3"/>
        <v>2565.4320000000002</v>
      </c>
      <c r="J61" s="2">
        <f t="shared" si="4"/>
        <v>107116.872</v>
      </c>
    </row>
    <row r="62" spans="1:10" x14ac:dyDescent="0.25">
      <c r="A62" s="17">
        <v>32</v>
      </c>
      <c r="B62" s="17">
        <v>1</v>
      </c>
      <c r="C62" s="18" t="s">
        <v>54</v>
      </c>
      <c r="D62" s="2">
        <v>4000</v>
      </c>
      <c r="E62" s="2">
        <v>4275.72</v>
      </c>
      <c r="F62" s="2">
        <f t="shared" si="0"/>
        <v>8000</v>
      </c>
      <c r="G62" s="8">
        <f t="shared" si="1"/>
        <v>96000</v>
      </c>
      <c r="H62" s="13">
        <f t="shared" si="2"/>
        <v>8551.44</v>
      </c>
      <c r="I62" s="9">
        <f t="shared" si="3"/>
        <v>2565.4320000000002</v>
      </c>
      <c r="J62" s="2">
        <f t="shared" si="4"/>
        <v>107116.872</v>
      </c>
    </row>
    <row r="63" spans="1:10" x14ac:dyDescent="0.25">
      <c r="A63" s="17">
        <v>32</v>
      </c>
      <c r="B63" s="17">
        <v>1</v>
      </c>
      <c r="C63" s="18" t="s">
        <v>119</v>
      </c>
      <c r="D63" s="2">
        <v>4000</v>
      </c>
      <c r="E63" s="2">
        <v>4275.72</v>
      </c>
      <c r="F63" s="2">
        <f t="shared" ref="F63" si="100">D63*2</f>
        <v>8000</v>
      </c>
      <c r="G63" s="8">
        <f t="shared" ref="G63" si="101">+F63*12</f>
        <v>96000</v>
      </c>
      <c r="H63" s="13">
        <f t="shared" ref="H63" si="102">+E63*2</f>
        <v>8551.44</v>
      </c>
      <c r="I63" s="9">
        <f t="shared" ref="I63" si="103">+(E63*2)*0.3</f>
        <v>2565.4320000000002</v>
      </c>
      <c r="J63" s="2">
        <f t="shared" ref="J63" si="104">G63+H63+I63</f>
        <v>107116.872</v>
      </c>
    </row>
    <row r="64" spans="1:10" x14ac:dyDescent="0.25">
      <c r="A64" s="17">
        <v>32</v>
      </c>
      <c r="B64" s="17">
        <v>1</v>
      </c>
      <c r="C64" s="18" t="s">
        <v>80</v>
      </c>
      <c r="D64" s="2">
        <v>4000</v>
      </c>
      <c r="E64" s="2">
        <v>4275.72</v>
      </c>
      <c r="F64" s="2">
        <f t="shared" si="0"/>
        <v>8000</v>
      </c>
      <c r="G64" s="8">
        <f t="shared" si="1"/>
        <v>96000</v>
      </c>
      <c r="H64" s="13">
        <f t="shared" si="2"/>
        <v>8551.44</v>
      </c>
      <c r="I64" s="9">
        <f t="shared" si="3"/>
        <v>2565.4320000000002</v>
      </c>
      <c r="J64" s="2">
        <f t="shared" si="4"/>
        <v>107116.872</v>
      </c>
    </row>
    <row r="65" spans="1:10" x14ac:dyDescent="0.25">
      <c r="A65" s="17">
        <v>32</v>
      </c>
      <c r="B65" s="17">
        <v>1</v>
      </c>
      <c r="C65" s="18" t="s">
        <v>84</v>
      </c>
      <c r="D65" s="2">
        <v>4000</v>
      </c>
      <c r="E65" s="2">
        <v>4275.72</v>
      </c>
      <c r="F65" s="2">
        <f t="shared" si="0"/>
        <v>8000</v>
      </c>
      <c r="G65" s="8">
        <f t="shared" si="1"/>
        <v>96000</v>
      </c>
      <c r="H65" s="13">
        <f t="shared" si="2"/>
        <v>8551.44</v>
      </c>
      <c r="I65" s="9">
        <f t="shared" si="3"/>
        <v>2565.4320000000002</v>
      </c>
      <c r="J65" s="2">
        <f t="shared" si="4"/>
        <v>107116.872</v>
      </c>
    </row>
    <row r="66" spans="1:10" x14ac:dyDescent="0.25">
      <c r="A66" s="17">
        <v>32</v>
      </c>
      <c r="B66" s="17">
        <v>1</v>
      </c>
      <c r="C66" s="18" t="s">
        <v>111</v>
      </c>
      <c r="D66" s="2">
        <v>4000</v>
      </c>
      <c r="E66" s="2">
        <v>4275.72</v>
      </c>
      <c r="F66" s="2">
        <f t="shared" si="0"/>
        <v>8000</v>
      </c>
      <c r="G66" s="8">
        <f t="shared" si="1"/>
        <v>96000</v>
      </c>
      <c r="H66" s="13">
        <f t="shared" si="2"/>
        <v>8551.44</v>
      </c>
      <c r="I66" s="9">
        <f t="shared" si="3"/>
        <v>2565.4320000000002</v>
      </c>
      <c r="J66" s="2">
        <f t="shared" si="4"/>
        <v>107116.872</v>
      </c>
    </row>
    <row r="67" spans="1:10" x14ac:dyDescent="0.25">
      <c r="A67" s="17">
        <v>33</v>
      </c>
      <c r="B67" s="17">
        <v>1</v>
      </c>
      <c r="C67" s="18" t="s">
        <v>23</v>
      </c>
      <c r="D67" s="2">
        <v>3850</v>
      </c>
      <c r="E67" s="2">
        <v>3895.9</v>
      </c>
      <c r="F67" s="2">
        <f>D67*2</f>
        <v>7700</v>
      </c>
      <c r="G67" s="8">
        <f>+F67*12</f>
        <v>92400</v>
      </c>
      <c r="H67" s="13">
        <f>+E67*2</f>
        <v>7791.8</v>
      </c>
      <c r="I67" s="9">
        <f>+(E67*2)*0.3</f>
        <v>2337.54</v>
      </c>
      <c r="J67" s="2">
        <f>G67+H67+I67</f>
        <v>102529.34</v>
      </c>
    </row>
    <row r="68" spans="1:10" x14ac:dyDescent="0.25">
      <c r="A68" s="17">
        <v>34</v>
      </c>
      <c r="B68" s="17">
        <v>1</v>
      </c>
      <c r="C68" s="18" t="s">
        <v>174</v>
      </c>
      <c r="D68" s="2">
        <v>3750</v>
      </c>
      <c r="E68" s="2">
        <v>3853.8249999999998</v>
      </c>
      <c r="F68" s="2">
        <f t="shared" ref="F68" si="105">D68*2</f>
        <v>7500</v>
      </c>
      <c r="G68" s="8">
        <f t="shared" ref="G68" si="106">+F68*12</f>
        <v>90000</v>
      </c>
      <c r="H68" s="13">
        <f t="shared" ref="H68" si="107">+E68*2</f>
        <v>7707.65</v>
      </c>
      <c r="I68" s="9">
        <f t="shared" ref="I68" si="108">+(E68*2)*0.3</f>
        <v>2312.2949999999996</v>
      </c>
      <c r="J68" s="2">
        <f t="shared" ref="J68" si="109">G68+H68+I68</f>
        <v>100019.94499999999</v>
      </c>
    </row>
    <row r="69" spans="1:10" x14ac:dyDescent="0.25">
      <c r="A69" s="17">
        <v>34</v>
      </c>
      <c r="B69" s="17">
        <v>1</v>
      </c>
      <c r="C69" s="18" t="s">
        <v>173</v>
      </c>
      <c r="D69" s="2">
        <v>3750</v>
      </c>
      <c r="E69" s="2">
        <v>3853.8249999999998</v>
      </c>
      <c r="F69" s="2">
        <f t="shared" ref="F69" si="110">D69*2</f>
        <v>7500</v>
      </c>
      <c r="G69" s="8">
        <f t="shared" ref="G69" si="111">+F69*12</f>
        <v>90000</v>
      </c>
      <c r="H69" s="13">
        <f t="shared" ref="H69" si="112">+E69*2</f>
        <v>7707.65</v>
      </c>
      <c r="I69" s="9">
        <f t="shared" ref="I69" si="113">+(E69*2)*0.3</f>
        <v>2312.2949999999996</v>
      </c>
      <c r="J69" s="2">
        <f t="shared" ref="J69" si="114">G69+H69+I69</f>
        <v>100019.94499999999</v>
      </c>
    </row>
    <row r="70" spans="1:10" x14ac:dyDescent="0.25">
      <c r="A70" s="17">
        <v>34</v>
      </c>
      <c r="B70" s="17">
        <v>1</v>
      </c>
      <c r="C70" s="18" t="s">
        <v>120</v>
      </c>
      <c r="D70" s="2">
        <v>3750</v>
      </c>
      <c r="E70" s="2">
        <v>3853.8249999999998</v>
      </c>
      <c r="F70" s="2">
        <f t="shared" si="0"/>
        <v>7500</v>
      </c>
      <c r="G70" s="8">
        <f t="shared" si="1"/>
        <v>90000</v>
      </c>
      <c r="H70" s="13">
        <f t="shared" ref="H70:H137" si="115">+E70*2</f>
        <v>7707.65</v>
      </c>
      <c r="I70" s="9">
        <f t="shared" ref="I70:I137" si="116">+(E70*2)*0.3</f>
        <v>2312.2949999999996</v>
      </c>
      <c r="J70" s="2">
        <f t="shared" ref="J70:J137" si="117">G70+H70+I70</f>
        <v>100019.94499999999</v>
      </c>
    </row>
    <row r="71" spans="1:10" x14ac:dyDescent="0.25">
      <c r="A71" s="17">
        <v>34</v>
      </c>
      <c r="B71" s="17">
        <v>1</v>
      </c>
      <c r="C71" s="18" t="s">
        <v>61</v>
      </c>
      <c r="D71" s="2">
        <v>3750</v>
      </c>
      <c r="E71" s="2">
        <v>3482.63</v>
      </c>
      <c r="F71" s="2">
        <f t="shared" ref="F71:F138" si="118">D71*2</f>
        <v>7500</v>
      </c>
      <c r="G71" s="8">
        <f t="shared" ref="G71:G138" si="119">+F71*12</f>
        <v>90000</v>
      </c>
      <c r="H71" s="13">
        <f t="shared" si="115"/>
        <v>6965.26</v>
      </c>
      <c r="I71" s="9">
        <f t="shared" si="116"/>
        <v>2089.578</v>
      </c>
      <c r="J71" s="2">
        <f t="shared" si="117"/>
        <v>99054.837999999989</v>
      </c>
    </row>
    <row r="72" spans="1:10" x14ac:dyDescent="0.25">
      <c r="A72" s="17">
        <v>34</v>
      </c>
      <c r="B72" s="17">
        <v>1</v>
      </c>
      <c r="C72" s="18" t="s">
        <v>63</v>
      </c>
      <c r="D72" s="2">
        <v>3750</v>
      </c>
      <c r="E72" s="2">
        <v>3482.63</v>
      </c>
      <c r="F72" s="2">
        <f t="shared" ref="F72" si="120">D72*2</f>
        <v>7500</v>
      </c>
      <c r="G72" s="8">
        <f t="shared" ref="G72" si="121">+F72*12</f>
        <v>90000</v>
      </c>
      <c r="H72" s="13">
        <f t="shared" ref="H72" si="122">+E72*2</f>
        <v>6965.26</v>
      </c>
      <c r="I72" s="9">
        <f t="shared" ref="I72" si="123">+(E72*2)*0.3</f>
        <v>2089.578</v>
      </c>
      <c r="J72" s="2">
        <f t="shared" ref="J72" si="124">G72+H72+I72</f>
        <v>99054.837999999989</v>
      </c>
    </row>
    <row r="73" spans="1:10" x14ac:dyDescent="0.25">
      <c r="A73" s="17">
        <v>35</v>
      </c>
      <c r="B73" s="17">
        <v>1</v>
      </c>
      <c r="C73" s="18" t="s">
        <v>59</v>
      </c>
      <c r="D73" s="2">
        <v>3700</v>
      </c>
      <c r="E73" s="2">
        <v>3759.6499999999996</v>
      </c>
      <c r="F73" s="2">
        <f t="shared" si="118"/>
        <v>7400</v>
      </c>
      <c r="G73" s="8">
        <f t="shared" si="119"/>
        <v>88800</v>
      </c>
      <c r="H73" s="13">
        <f t="shared" si="115"/>
        <v>7519.2999999999993</v>
      </c>
      <c r="I73" s="9">
        <f t="shared" si="116"/>
        <v>2255.7899999999995</v>
      </c>
      <c r="J73" s="2">
        <f t="shared" si="117"/>
        <v>98575.09</v>
      </c>
    </row>
    <row r="74" spans="1:10" x14ac:dyDescent="0.25">
      <c r="A74" s="17">
        <v>36</v>
      </c>
      <c r="B74" s="17">
        <v>1</v>
      </c>
      <c r="C74" s="18" t="s">
        <v>31</v>
      </c>
      <c r="D74" s="2">
        <v>3600</v>
      </c>
      <c r="E74" s="2">
        <v>3600</v>
      </c>
      <c r="F74" s="2">
        <f>D74*2</f>
        <v>7200</v>
      </c>
      <c r="G74" s="8">
        <f>+F74*12</f>
        <v>86400</v>
      </c>
      <c r="H74" s="13">
        <f>+E74*2</f>
        <v>7200</v>
      </c>
      <c r="I74" s="9">
        <f>+(E74*2)*0.3</f>
        <v>2160</v>
      </c>
      <c r="J74" s="2">
        <f>G74+H74+I74</f>
        <v>95760</v>
      </c>
    </row>
    <row r="75" spans="1:10" ht="26.25" x14ac:dyDescent="0.25">
      <c r="A75" s="17">
        <v>36</v>
      </c>
      <c r="B75" s="17">
        <v>1</v>
      </c>
      <c r="C75" s="18" t="s">
        <v>32</v>
      </c>
      <c r="D75" s="2">
        <v>3600</v>
      </c>
      <c r="E75" s="2">
        <v>3600</v>
      </c>
      <c r="F75" s="2">
        <f>D75*2</f>
        <v>7200</v>
      </c>
      <c r="G75" s="8">
        <f>+F75*12</f>
        <v>86400</v>
      </c>
      <c r="H75" s="13">
        <f>+E75*2</f>
        <v>7200</v>
      </c>
      <c r="I75" s="9">
        <f>+(E75*2)*0.3</f>
        <v>2160</v>
      </c>
      <c r="J75" s="2">
        <f>G75+H75+I75</f>
        <v>95760</v>
      </c>
    </row>
    <row r="76" spans="1:10" x14ac:dyDescent="0.25">
      <c r="A76" s="17">
        <v>36</v>
      </c>
      <c r="B76" s="17">
        <v>1</v>
      </c>
      <c r="C76" s="18" t="s">
        <v>74</v>
      </c>
      <c r="D76" s="2">
        <v>3600</v>
      </c>
      <c r="E76" s="2">
        <v>3600</v>
      </c>
      <c r="F76" s="2">
        <f>D76*2</f>
        <v>7200</v>
      </c>
      <c r="G76" s="8">
        <f>+F76*12</f>
        <v>86400</v>
      </c>
      <c r="H76" s="13">
        <f>+E76*2</f>
        <v>7200</v>
      </c>
      <c r="I76" s="9">
        <f>+(E76*2)*0.3</f>
        <v>2160</v>
      </c>
      <c r="J76" s="2">
        <f>G76+H76+I76</f>
        <v>95760</v>
      </c>
    </row>
    <row r="77" spans="1:10" x14ac:dyDescent="0.25">
      <c r="A77" s="17">
        <v>37</v>
      </c>
      <c r="B77" s="17">
        <v>2</v>
      </c>
      <c r="C77" s="18" t="s">
        <v>60</v>
      </c>
      <c r="D77" s="2">
        <v>3550</v>
      </c>
      <c r="E77" s="2">
        <v>3600</v>
      </c>
      <c r="F77" s="2">
        <f>D77*2</f>
        <v>7100</v>
      </c>
      <c r="G77" s="8">
        <f>+F77*12</f>
        <v>85200</v>
      </c>
      <c r="H77" s="13">
        <f>+E77*2</f>
        <v>7200</v>
      </c>
      <c r="I77" s="9">
        <f>+(E77*2)*0.3</f>
        <v>2160</v>
      </c>
      <c r="J77" s="2">
        <f>G77+H77+I77</f>
        <v>94560</v>
      </c>
    </row>
    <row r="78" spans="1:10" x14ac:dyDescent="0.25">
      <c r="A78" s="17">
        <v>38</v>
      </c>
      <c r="B78" s="17">
        <v>1</v>
      </c>
      <c r="C78" s="19" t="s">
        <v>124</v>
      </c>
      <c r="D78" s="2">
        <v>3500</v>
      </c>
      <c r="E78" s="2">
        <v>3482.625</v>
      </c>
      <c r="F78" s="2">
        <f t="shared" ref="F78" si="125">D78*2</f>
        <v>7000</v>
      </c>
      <c r="G78" s="8">
        <f t="shared" ref="G78" si="126">+F78*12</f>
        <v>84000</v>
      </c>
      <c r="H78" s="13">
        <f t="shared" ref="H78" si="127">+E78*2</f>
        <v>6965.25</v>
      </c>
      <c r="I78" s="9">
        <f t="shared" ref="I78" si="128">+(E78*2)*0.3</f>
        <v>2089.5749999999998</v>
      </c>
      <c r="J78" s="2">
        <f t="shared" ref="J78" si="129">G78+H78+I78</f>
        <v>93054.824999999997</v>
      </c>
    </row>
    <row r="79" spans="1:10" x14ac:dyDescent="0.25">
      <c r="A79" s="17">
        <v>38</v>
      </c>
      <c r="B79" s="17">
        <v>1</v>
      </c>
      <c r="C79" s="19" t="s">
        <v>196</v>
      </c>
      <c r="D79" s="2">
        <v>3500</v>
      </c>
      <c r="E79" s="2">
        <v>3482.625</v>
      </c>
      <c r="F79" s="2">
        <f t="shared" ref="F79" si="130">D79*2</f>
        <v>7000</v>
      </c>
      <c r="G79" s="8">
        <f t="shared" ref="G79" si="131">+F79*12</f>
        <v>84000</v>
      </c>
      <c r="H79" s="13">
        <f t="shared" ref="H79" si="132">+E79*2</f>
        <v>6965.25</v>
      </c>
      <c r="I79" s="9">
        <f t="shared" ref="I79" si="133">+(E79*2)*0.3</f>
        <v>2089.5749999999998</v>
      </c>
      <c r="J79" s="2">
        <f t="shared" ref="J79" si="134">G79+H79+I79</f>
        <v>93054.824999999997</v>
      </c>
    </row>
    <row r="80" spans="1:10" x14ac:dyDescent="0.25">
      <c r="A80" s="17">
        <v>38</v>
      </c>
      <c r="B80" s="17">
        <v>1</v>
      </c>
      <c r="C80" s="19" t="s">
        <v>15</v>
      </c>
      <c r="D80" s="2">
        <v>3500</v>
      </c>
      <c r="E80" s="2">
        <v>3482.625</v>
      </c>
      <c r="F80" s="2">
        <f t="shared" si="118"/>
        <v>7000</v>
      </c>
      <c r="G80" s="8">
        <f t="shared" si="119"/>
        <v>84000</v>
      </c>
      <c r="H80" s="13">
        <f t="shared" si="115"/>
        <v>6965.25</v>
      </c>
      <c r="I80" s="9">
        <f t="shared" si="116"/>
        <v>2089.5749999999998</v>
      </c>
      <c r="J80" s="2">
        <f t="shared" si="117"/>
        <v>93054.824999999997</v>
      </c>
    </row>
    <row r="81" spans="1:10" x14ac:dyDescent="0.25">
      <c r="A81" s="17">
        <v>38</v>
      </c>
      <c r="B81" s="17">
        <v>1</v>
      </c>
      <c r="C81" s="18" t="s">
        <v>25</v>
      </c>
      <c r="D81" s="2">
        <v>3500</v>
      </c>
      <c r="E81" s="2">
        <v>3482.625</v>
      </c>
      <c r="F81" s="2">
        <f t="shared" ref="F81" si="135">D81*2</f>
        <v>7000</v>
      </c>
      <c r="G81" s="8">
        <f t="shared" ref="G81" si="136">+F81*12</f>
        <v>84000</v>
      </c>
      <c r="H81" s="13">
        <f t="shared" ref="H81" si="137">+E81*2</f>
        <v>6965.25</v>
      </c>
      <c r="I81" s="9">
        <f t="shared" ref="I81" si="138">+(E81*2)*0.3</f>
        <v>2089.5749999999998</v>
      </c>
      <c r="J81" s="2">
        <f t="shared" ref="J81" si="139">G81+H81+I81</f>
        <v>93054.824999999997</v>
      </c>
    </row>
    <row r="82" spans="1:10" x14ac:dyDescent="0.25">
      <c r="A82" s="17">
        <v>38</v>
      </c>
      <c r="B82" s="17">
        <v>1</v>
      </c>
      <c r="C82" s="18" t="s">
        <v>171</v>
      </c>
      <c r="D82" s="2">
        <v>3500</v>
      </c>
      <c r="E82" s="2">
        <v>3482.625</v>
      </c>
      <c r="F82" s="2">
        <f t="shared" si="118"/>
        <v>7000</v>
      </c>
      <c r="G82" s="8">
        <f t="shared" si="119"/>
        <v>84000</v>
      </c>
      <c r="H82" s="13">
        <f t="shared" si="115"/>
        <v>6965.25</v>
      </c>
      <c r="I82" s="9">
        <f t="shared" si="116"/>
        <v>2089.5749999999998</v>
      </c>
      <c r="J82" s="2">
        <f t="shared" si="117"/>
        <v>93054.824999999997</v>
      </c>
    </row>
    <row r="83" spans="1:10" x14ac:dyDescent="0.25">
      <c r="A83" s="17">
        <v>38</v>
      </c>
      <c r="B83" s="17">
        <v>2</v>
      </c>
      <c r="C83" s="18" t="s">
        <v>201</v>
      </c>
      <c r="D83" s="2">
        <v>3500</v>
      </c>
      <c r="E83" s="2">
        <v>3482.625</v>
      </c>
      <c r="F83" s="2">
        <f t="shared" ref="F83" si="140">D83*2</f>
        <v>7000</v>
      </c>
      <c r="G83" s="8">
        <f t="shared" ref="G83" si="141">+F83*12</f>
        <v>84000</v>
      </c>
      <c r="H83" s="13">
        <f t="shared" ref="H83" si="142">+E83*2</f>
        <v>6965.25</v>
      </c>
      <c r="I83" s="9">
        <f t="shared" ref="I83" si="143">+(E83*2)*0.3</f>
        <v>2089.5749999999998</v>
      </c>
      <c r="J83" s="2">
        <f t="shared" ref="J83" si="144">G83+H83+I83</f>
        <v>93054.824999999997</v>
      </c>
    </row>
    <row r="84" spans="1:10" x14ac:dyDescent="0.25">
      <c r="A84" s="17">
        <v>38</v>
      </c>
      <c r="B84" s="17">
        <v>1</v>
      </c>
      <c r="C84" s="18" t="s">
        <v>144</v>
      </c>
      <c r="D84" s="2">
        <v>3500</v>
      </c>
      <c r="E84" s="2">
        <v>3482.63</v>
      </c>
      <c r="F84" s="2">
        <f t="shared" si="118"/>
        <v>7000</v>
      </c>
      <c r="G84" s="8">
        <f t="shared" si="119"/>
        <v>84000</v>
      </c>
      <c r="H84" s="13">
        <f t="shared" si="115"/>
        <v>6965.26</v>
      </c>
      <c r="I84" s="9">
        <f t="shared" si="116"/>
        <v>2089.578</v>
      </c>
      <c r="J84" s="2">
        <f t="shared" si="117"/>
        <v>93054.837999999989</v>
      </c>
    </row>
    <row r="85" spans="1:10" x14ac:dyDescent="0.25">
      <c r="A85" s="17">
        <v>38</v>
      </c>
      <c r="B85" s="17">
        <v>1</v>
      </c>
      <c r="C85" s="18" t="s">
        <v>81</v>
      </c>
      <c r="D85" s="2">
        <v>3500</v>
      </c>
      <c r="E85" s="2">
        <v>3482.63</v>
      </c>
      <c r="F85" s="2">
        <f t="shared" ref="F85" si="145">D85*2</f>
        <v>7000</v>
      </c>
      <c r="G85" s="8">
        <f t="shared" ref="G85" si="146">+F85*12</f>
        <v>84000</v>
      </c>
      <c r="H85" s="13">
        <f t="shared" ref="H85" si="147">+E85*2</f>
        <v>6965.26</v>
      </c>
      <c r="I85" s="9">
        <f t="shared" ref="I85" si="148">+(E85*2)*0.3</f>
        <v>2089.578</v>
      </c>
      <c r="J85" s="2">
        <f t="shared" ref="J85" si="149">G85+H85+I85</f>
        <v>93054.837999999989</v>
      </c>
    </row>
    <row r="86" spans="1:10" x14ac:dyDescent="0.25">
      <c r="A86" s="17">
        <v>38</v>
      </c>
      <c r="B86" s="17">
        <v>4</v>
      </c>
      <c r="C86" s="18" t="s">
        <v>167</v>
      </c>
      <c r="D86" s="2">
        <v>3500</v>
      </c>
      <c r="E86" s="2">
        <v>3482.625</v>
      </c>
      <c r="F86" s="2">
        <f t="shared" si="118"/>
        <v>7000</v>
      </c>
      <c r="G86" s="8">
        <f t="shared" si="119"/>
        <v>84000</v>
      </c>
      <c r="H86" s="13">
        <f t="shared" si="115"/>
        <v>6965.25</v>
      </c>
      <c r="I86" s="9">
        <f t="shared" si="116"/>
        <v>2089.5749999999998</v>
      </c>
      <c r="J86" s="2">
        <f t="shared" si="117"/>
        <v>93054.824999999997</v>
      </c>
    </row>
    <row r="87" spans="1:10" x14ac:dyDescent="0.25">
      <c r="A87" s="17">
        <v>38</v>
      </c>
      <c r="B87" s="17">
        <v>1</v>
      </c>
      <c r="C87" s="18" t="s">
        <v>170</v>
      </c>
      <c r="D87" s="2">
        <v>3500</v>
      </c>
      <c r="E87" s="2">
        <v>3482.625</v>
      </c>
      <c r="F87" s="2">
        <f t="shared" ref="F87" si="150">D87*2</f>
        <v>7000</v>
      </c>
      <c r="G87" s="8">
        <f t="shared" ref="G87" si="151">+F87*12</f>
        <v>84000</v>
      </c>
      <c r="H87" s="13">
        <f t="shared" ref="H87" si="152">+E87*2</f>
        <v>6965.25</v>
      </c>
      <c r="I87" s="9">
        <f t="shared" ref="I87" si="153">+(E87*2)*0.3</f>
        <v>2089.5749999999998</v>
      </c>
      <c r="J87" s="2">
        <f t="shared" ref="J87" si="154">G87+H87+I87</f>
        <v>93054.824999999997</v>
      </c>
    </row>
    <row r="88" spans="1:10" x14ac:dyDescent="0.25">
      <c r="A88" s="17">
        <v>38</v>
      </c>
      <c r="B88" s="17">
        <v>2</v>
      </c>
      <c r="C88" s="18" t="s">
        <v>113</v>
      </c>
      <c r="D88" s="2">
        <v>3500</v>
      </c>
      <c r="E88" s="2">
        <v>3482.625</v>
      </c>
      <c r="F88" s="2">
        <f t="shared" si="118"/>
        <v>7000</v>
      </c>
      <c r="G88" s="8">
        <f t="shared" si="119"/>
        <v>84000</v>
      </c>
      <c r="H88" s="13">
        <f t="shared" si="115"/>
        <v>6965.25</v>
      </c>
      <c r="I88" s="9">
        <f t="shared" si="116"/>
        <v>2089.5749999999998</v>
      </c>
      <c r="J88" s="2">
        <f t="shared" si="117"/>
        <v>93054.824999999997</v>
      </c>
    </row>
    <row r="89" spans="1:10" x14ac:dyDescent="0.25">
      <c r="A89" s="17">
        <v>40</v>
      </c>
      <c r="B89" s="17">
        <v>2</v>
      </c>
      <c r="C89" s="18" t="s">
        <v>66</v>
      </c>
      <c r="D89" s="2">
        <v>3412</v>
      </c>
      <c r="E89" s="2">
        <v>3439.0050000000001</v>
      </c>
      <c r="F89" s="2">
        <f t="shared" si="118"/>
        <v>6824</v>
      </c>
      <c r="G89" s="8">
        <f t="shared" si="119"/>
        <v>81888</v>
      </c>
      <c r="H89" s="13">
        <f t="shared" si="115"/>
        <v>6878.01</v>
      </c>
      <c r="I89" s="9">
        <f t="shared" si="116"/>
        <v>2063.4029999999998</v>
      </c>
      <c r="J89" s="2">
        <f t="shared" si="117"/>
        <v>90829.413</v>
      </c>
    </row>
    <row r="90" spans="1:10" ht="26.25" x14ac:dyDescent="0.25">
      <c r="A90" s="17">
        <v>41</v>
      </c>
      <c r="B90" s="17">
        <v>1</v>
      </c>
      <c r="C90" s="18" t="s">
        <v>207</v>
      </c>
      <c r="D90" s="2">
        <v>3400</v>
      </c>
      <c r="E90" s="2">
        <v>3400</v>
      </c>
      <c r="F90" s="2">
        <f t="shared" ref="F90" si="155">D90*2</f>
        <v>6800</v>
      </c>
      <c r="G90" s="8">
        <f t="shared" ref="G90" si="156">+F90*12</f>
        <v>81600</v>
      </c>
      <c r="H90" s="13">
        <f t="shared" ref="H90" si="157">+E90*2</f>
        <v>6800</v>
      </c>
      <c r="I90" s="9">
        <f t="shared" ref="I90" si="158">+(E90*2)*0.3</f>
        <v>2040</v>
      </c>
      <c r="J90" s="2">
        <f t="shared" ref="J90" si="159">G90+H90+I90</f>
        <v>90440</v>
      </c>
    </row>
    <row r="91" spans="1:10" x14ac:dyDescent="0.25">
      <c r="A91" s="17">
        <v>42</v>
      </c>
      <c r="B91" s="17">
        <v>1</v>
      </c>
      <c r="C91" s="18" t="s">
        <v>141</v>
      </c>
      <c r="D91" s="2">
        <v>3300</v>
      </c>
      <c r="E91" s="2">
        <v>3319.9349999999995</v>
      </c>
      <c r="F91" s="2">
        <f t="shared" si="118"/>
        <v>6600</v>
      </c>
      <c r="G91" s="8">
        <f t="shared" si="119"/>
        <v>79200</v>
      </c>
      <c r="H91" s="13">
        <f t="shared" si="115"/>
        <v>6639.869999999999</v>
      </c>
      <c r="I91" s="9">
        <f t="shared" si="116"/>
        <v>1991.9609999999996</v>
      </c>
      <c r="J91" s="2">
        <f t="shared" si="117"/>
        <v>87831.830999999991</v>
      </c>
    </row>
    <row r="92" spans="1:10" x14ac:dyDescent="0.25">
      <c r="A92" s="17">
        <v>43</v>
      </c>
      <c r="B92" s="17">
        <v>3</v>
      </c>
      <c r="C92" s="18" t="s">
        <v>67</v>
      </c>
      <c r="D92" s="2">
        <v>3276</v>
      </c>
      <c r="E92" s="2">
        <v>3303.01</v>
      </c>
      <c r="F92" s="2">
        <f t="shared" si="118"/>
        <v>6552</v>
      </c>
      <c r="G92" s="8">
        <f t="shared" si="119"/>
        <v>78624</v>
      </c>
      <c r="H92" s="13">
        <f t="shared" si="115"/>
        <v>6606.02</v>
      </c>
      <c r="I92" s="9">
        <f t="shared" si="116"/>
        <v>1981.806</v>
      </c>
      <c r="J92" s="2">
        <f t="shared" si="117"/>
        <v>87211.826000000001</v>
      </c>
    </row>
    <row r="93" spans="1:10" x14ac:dyDescent="0.25">
      <c r="A93" s="17">
        <v>43</v>
      </c>
      <c r="B93" s="17">
        <v>2</v>
      </c>
      <c r="C93" s="18" t="s">
        <v>137</v>
      </c>
      <c r="D93" s="2">
        <v>3276</v>
      </c>
      <c r="E93" s="2">
        <v>3303.01</v>
      </c>
      <c r="F93" s="2">
        <f>D93*2</f>
        <v>6552</v>
      </c>
      <c r="G93" s="8">
        <f>+F93*12</f>
        <v>78624</v>
      </c>
      <c r="H93" s="13">
        <f>+E93*2</f>
        <v>6606.02</v>
      </c>
      <c r="I93" s="9">
        <f>+(E93*2)*0.3</f>
        <v>1981.806</v>
      </c>
      <c r="J93" s="2">
        <f>G93+H93+I93</f>
        <v>87211.826000000001</v>
      </c>
    </row>
    <row r="94" spans="1:10" x14ac:dyDescent="0.25">
      <c r="A94" s="17">
        <v>43</v>
      </c>
      <c r="B94" s="17">
        <v>1</v>
      </c>
      <c r="C94" s="18" t="s">
        <v>149</v>
      </c>
      <c r="D94" s="2">
        <v>3276</v>
      </c>
      <c r="E94" s="2">
        <v>3303.01</v>
      </c>
      <c r="F94" s="2">
        <f t="shared" si="118"/>
        <v>6552</v>
      </c>
      <c r="G94" s="8">
        <f t="shared" si="119"/>
        <v>78624</v>
      </c>
      <c r="H94" s="13">
        <f t="shared" si="115"/>
        <v>6606.02</v>
      </c>
      <c r="I94" s="9">
        <f t="shared" si="116"/>
        <v>1981.806</v>
      </c>
      <c r="J94" s="2">
        <f t="shared" si="117"/>
        <v>87211.826000000001</v>
      </c>
    </row>
    <row r="95" spans="1:10" x14ac:dyDescent="0.25">
      <c r="A95" s="17">
        <v>44</v>
      </c>
      <c r="B95" s="17">
        <v>1</v>
      </c>
      <c r="C95" s="18" t="s">
        <v>13</v>
      </c>
      <c r="D95" s="2">
        <v>3250</v>
      </c>
      <c r="E95" s="2">
        <v>3234.81</v>
      </c>
      <c r="F95" s="2">
        <f t="shared" si="118"/>
        <v>6500</v>
      </c>
      <c r="G95" s="8">
        <f t="shared" si="119"/>
        <v>78000</v>
      </c>
      <c r="H95" s="13">
        <f t="shared" si="115"/>
        <v>6469.62</v>
      </c>
      <c r="I95" s="9">
        <f t="shared" si="116"/>
        <v>1940.886</v>
      </c>
      <c r="J95" s="2">
        <f t="shared" si="117"/>
        <v>86410.505999999994</v>
      </c>
    </row>
    <row r="96" spans="1:10" x14ac:dyDescent="0.25">
      <c r="A96" s="17">
        <v>44</v>
      </c>
      <c r="B96" s="17">
        <v>1</v>
      </c>
      <c r="C96" s="18" t="s">
        <v>24</v>
      </c>
      <c r="D96" s="2">
        <v>3250</v>
      </c>
      <c r="E96" s="2">
        <v>3234.81</v>
      </c>
      <c r="F96" s="2">
        <f t="shared" si="118"/>
        <v>6500</v>
      </c>
      <c r="G96" s="8">
        <f t="shared" si="119"/>
        <v>78000</v>
      </c>
      <c r="H96" s="13">
        <f t="shared" si="115"/>
        <v>6469.62</v>
      </c>
      <c r="I96" s="9">
        <f t="shared" si="116"/>
        <v>1940.886</v>
      </c>
      <c r="J96" s="2">
        <f t="shared" si="117"/>
        <v>86410.505999999994</v>
      </c>
    </row>
    <row r="97" spans="1:10" x14ac:dyDescent="0.25">
      <c r="A97" s="17">
        <v>44</v>
      </c>
      <c r="B97" s="17">
        <v>1</v>
      </c>
      <c r="C97" s="18" t="s">
        <v>26</v>
      </c>
      <c r="D97" s="2">
        <v>3250</v>
      </c>
      <c r="E97" s="2">
        <v>3234.81</v>
      </c>
      <c r="F97" s="2">
        <f t="shared" ref="F97:F101" si="160">D97*2</f>
        <v>6500</v>
      </c>
      <c r="G97" s="8">
        <f t="shared" ref="G97:G101" si="161">+F97*12</f>
        <v>78000</v>
      </c>
      <c r="H97" s="13">
        <f t="shared" ref="H97:H101" si="162">+E97*2</f>
        <v>6469.62</v>
      </c>
      <c r="I97" s="9">
        <f t="shared" ref="I97:I101" si="163">+(E97*2)*0.3</f>
        <v>1940.886</v>
      </c>
      <c r="J97" s="2">
        <f t="shared" ref="J97:J101" si="164">G97+H97+I97</f>
        <v>86410.505999999994</v>
      </c>
    </row>
    <row r="98" spans="1:10" x14ac:dyDescent="0.25">
      <c r="A98" s="17">
        <v>44</v>
      </c>
      <c r="B98" s="17">
        <v>1</v>
      </c>
      <c r="C98" s="18" t="s">
        <v>68</v>
      </c>
      <c r="D98" s="2">
        <v>3250</v>
      </c>
      <c r="E98" s="2">
        <v>3234.81</v>
      </c>
      <c r="F98" s="2">
        <f t="shared" si="160"/>
        <v>6500</v>
      </c>
      <c r="G98" s="8">
        <f t="shared" si="161"/>
        <v>78000</v>
      </c>
      <c r="H98" s="13">
        <f t="shared" si="162"/>
        <v>6469.62</v>
      </c>
      <c r="I98" s="9">
        <f t="shared" si="163"/>
        <v>1940.886</v>
      </c>
      <c r="J98" s="2">
        <f t="shared" si="164"/>
        <v>86410.505999999994</v>
      </c>
    </row>
    <row r="99" spans="1:10" x14ac:dyDescent="0.25">
      <c r="A99" s="17">
        <v>44</v>
      </c>
      <c r="B99" s="17">
        <v>3</v>
      </c>
      <c r="C99" s="18" t="s">
        <v>30</v>
      </c>
      <c r="D99" s="2">
        <v>3250</v>
      </c>
      <c r="E99" s="2">
        <v>3234.81</v>
      </c>
      <c r="F99" s="2">
        <f>D99*2</f>
        <v>6500</v>
      </c>
      <c r="G99" s="8">
        <f>+F99*12</f>
        <v>78000</v>
      </c>
      <c r="H99" s="13">
        <f>+E99*2</f>
        <v>6469.62</v>
      </c>
      <c r="I99" s="9">
        <f>+(E99*2)*0.3</f>
        <v>1940.886</v>
      </c>
      <c r="J99" s="2">
        <f>G99+H99+I99</f>
        <v>86410.505999999994</v>
      </c>
    </row>
    <row r="100" spans="1:10" x14ac:dyDescent="0.25">
      <c r="A100" s="17">
        <v>44</v>
      </c>
      <c r="B100" s="17">
        <v>1</v>
      </c>
      <c r="C100" s="18" t="s">
        <v>121</v>
      </c>
      <c r="D100" s="2">
        <v>3250</v>
      </c>
      <c r="E100" s="2">
        <v>3234.81</v>
      </c>
      <c r="F100" s="2">
        <f t="shared" ref="F100" si="165">D100*2</f>
        <v>6500</v>
      </c>
      <c r="G100" s="8">
        <f t="shared" ref="G100" si="166">+F100*12</f>
        <v>78000</v>
      </c>
      <c r="H100" s="13">
        <f t="shared" ref="H100" si="167">+E100*2</f>
        <v>6469.62</v>
      </c>
      <c r="I100" s="9">
        <f t="shared" ref="I100" si="168">+(E100*2)*0.3</f>
        <v>1940.886</v>
      </c>
      <c r="J100" s="2">
        <f t="shared" ref="J100" si="169">G100+H100+I100</f>
        <v>86410.505999999994</v>
      </c>
    </row>
    <row r="101" spans="1:10" x14ac:dyDescent="0.25">
      <c r="A101" s="17">
        <v>44</v>
      </c>
      <c r="B101" s="17">
        <v>1</v>
      </c>
      <c r="C101" s="18" t="s">
        <v>79</v>
      </c>
      <c r="D101" s="2">
        <v>3250</v>
      </c>
      <c r="E101" s="2">
        <v>3234.81</v>
      </c>
      <c r="F101" s="2">
        <f t="shared" si="160"/>
        <v>6500</v>
      </c>
      <c r="G101" s="8">
        <f t="shared" si="161"/>
        <v>78000</v>
      </c>
      <c r="H101" s="13">
        <f t="shared" si="162"/>
        <v>6469.62</v>
      </c>
      <c r="I101" s="9">
        <f t="shared" si="163"/>
        <v>1940.886</v>
      </c>
      <c r="J101" s="2">
        <f t="shared" si="164"/>
        <v>86410.505999999994</v>
      </c>
    </row>
    <row r="102" spans="1:10" x14ac:dyDescent="0.25">
      <c r="A102" s="17">
        <v>44</v>
      </c>
      <c r="B102" s="17">
        <v>3</v>
      </c>
      <c r="C102" s="18" t="s">
        <v>92</v>
      </c>
      <c r="D102" s="2">
        <v>3250</v>
      </c>
      <c r="E102" s="2">
        <v>3234.81</v>
      </c>
      <c r="F102" s="2">
        <f t="shared" si="118"/>
        <v>6500</v>
      </c>
      <c r="G102" s="8">
        <f t="shared" si="119"/>
        <v>78000</v>
      </c>
      <c r="H102" s="13">
        <f t="shared" si="115"/>
        <v>6469.62</v>
      </c>
      <c r="I102" s="9">
        <f t="shared" si="116"/>
        <v>1940.886</v>
      </c>
      <c r="J102" s="2">
        <f t="shared" si="117"/>
        <v>86410.505999999994</v>
      </c>
    </row>
    <row r="103" spans="1:10" x14ac:dyDescent="0.25">
      <c r="A103" s="17">
        <v>44</v>
      </c>
      <c r="B103" s="17">
        <v>1</v>
      </c>
      <c r="C103" s="18" t="s">
        <v>93</v>
      </c>
      <c r="D103" s="2">
        <v>3250</v>
      </c>
      <c r="E103" s="2">
        <v>3234.81</v>
      </c>
      <c r="F103" s="2">
        <f t="shared" si="118"/>
        <v>6500</v>
      </c>
      <c r="G103" s="8">
        <f t="shared" si="119"/>
        <v>78000</v>
      </c>
      <c r="H103" s="13">
        <f t="shared" si="115"/>
        <v>6469.62</v>
      </c>
      <c r="I103" s="9">
        <f t="shared" si="116"/>
        <v>1940.886</v>
      </c>
      <c r="J103" s="2">
        <f t="shared" si="117"/>
        <v>86410.505999999994</v>
      </c>
    </row>
    <row r="104" spans="1:10" x14ac:dyDescent="0.25">
      <c r="A104" s="17">
        <v>49</v>
      </c>
      <c r="B104" s="17">
        <v>1</v>
      </c>
      <c r="C104" s="18" t="s">
        <v>218</v>
      </c>
      <c r="D104" s="2">
        <v>3250</v>
      </c>
      <c r="E104" s="2">
        <v>3234.81</v>
      </c>
      <c r="F104" s="2">
        <f t="shared" ref="F104" si="170">D104*2</f>
        <v>6500</v>
      </c>
      <c r="G104" s="8">
        <f t="shared" ref="G104" si="171">+F104*12</f>
        <v>78000</v>
      </c>
      <c r="H104" s="13">
        <f t="shared" ref="H104" si="172">+E104*2</f>
        <v>6469.62</v>
      </c>
      <c r="I104" s="9">
        <f t="shared" ref="I104" si="173">+(E104*2)*0.3</f>
        <v>1940.886</v>
      </c>
      <c r="J104" s="2">
        <f t="shared" ref="J104" si="174">G104+H104+I104</f>
        <v>86410.505999999994</v>
      </c>
    </row>
    <row r="105" spans="1:10" x14ac:dyDescent="0.25">
      <c r="A105" s="17">
        <v>45</v>
      </c>
      <c r="B105" s="17">
        <v>1</v>
      </c>
      <c r="C105" s="19" t="s">
        <v>36</v>
      </c>
      <c r="D105" s="2">
        <v>3200</v>
      </c>
      <c r="E105" s="2">
        <v>3159.73</v>
      </c>
      <c r="F105" s="2">
        <f t="shared" si="118"/>
        <v>6400</v>
      </c>
      <c r="G105" s="8">
        <f t="shared" si="119"/>
        <v>76800</v>
      </c>
      <c r="H105" s="13">
        <f t="shared" si="115"/>
        <v>6319.46</v>
      </c>
      <c r="I105" s="9">
        <f t="shared" si="116"/>
        <v>1895.838</v>
      </c>
      <c r="J105" s="2">
        <f t="shared" si="117"/>
        <v>85015.29800000001</v>
      </c>
    </row>
    <row r="106" spans="1:10" x14ac:dyDescent="0.25">
      <c r="A106" s="17">
        <v>45</v>
      </c>
      <c r="B106" s="17">
        <v>1</v>
      </c>
      <c r="C106" s="18" t="s">
        <v>75</v>
      </c>
      <c r="D106" s="2">
        <v>3200</v>
      </c>
      <c r="E106" s="2">
        <v>3000</v>
      </c>
      <c r="F106" s="2">
        <f t="shared" si="118"/>
        <v>6400</v>
      </c>
      <c r="G106" s="8">
        <f t="shared" si="119"/>
        <v>76800</v>
      </c>
      <c r="H106" s="13">
        <f t="shared" si="115"/>
        <v>6000</v>
      </c>
      <c r="I106" s="9">
        <f t="shared" si="116"/>
        <v>1800</v>
      </c>
      <c r="J106" s="2">
        <f t="shared" si="117"/>
        <v>84600</v>
      </c>
    </row>
    <row r="107" spans="1:10" x14ac:dyDescent="0.25">
      <c r="A107" s="17">
        <v>45</v>
      </c>
      <c r="B107" s="17">
        <v>2</v>
      </c>
      <c r="C107" s="18" t="s">
        <v>86</v>
      </c>
      <c r="D107" s="2">
        <v>3200</v>
      </c>
      <c r="E107" s="2">
        <v>3159.73</v>
      </c>
      <c r="F107" s="2">
        <f t="shared" si="118"/>
        <v>6400</v>
      </c>
      <c r="G107" s="8">
        <f t="shared" si="119"/>
        <v>76800</v>
      </c>
      <c r="H107" s="13">
        <f t="shared" si="115"/>
        <v>6319.46</v>
      </c>
      <c r="I107" s="9">
        <f t="shared" si="116"/>
        <v>1895.838</v>
      </c>
      <c r="J107" s="2">
        <f t="shared" si="117"/>
        <v>85015.29800000001</v>
      </c>
    </row>
    <row r="108" spans="1:10" x14ac:dyDescent="0.25">
      <c r="A108" s="17">
        <v>46</v>
      </c>
      <c r="B108" s="17">
        <v>1</v>
      </c>
      <c r="C108" s="18" t="str">
        <f>'[1]Plantilla Def'!B87</f>
        <v>CHOFER DE PIPA</v>
      </c>
      <c r="D108" s="2">
        <v>3150</v>
      </c>
      <c r="E108" s="2">
        <v>3177.01</v>
      </c>
      <c r="F108" s="2">
        <f>D108*2</f>
        <v>6300</v>
      </c>
      <c r="G108" s="8">
        <f>+F108*12</f>
        <v>75600</v>
      </c>
      <c r="H108" s="13">
        <f>+E108*2</f>
        <v>6354.02</v>
      </c>
      <c r="I108" s="9">
        <f>+(E108*2)*0.3</f>
        <v>1906.2060000000001</v>
      </c>
      <c r="J108" s="2">
        <f>G108+H108+I108</f>
        <v>83860.22600000001</v>
      </c>
    </row>
    <row r="109" spans="1:10" x14ac:dyDescent="0.25">
      <c r="A109" s="17">
        <v>46</v>
      </c>
      <c r="B109" s="17">
        <v>1</v>
      </c>
      <c r="C109" s="18" t="s">
        <v>213</v>
      </c>
      <c r="D109" s="2">
        <v>3150</v>
      </c>
      <c r="E109" s="2">
        <v>3177.01</v>
      </c>
      <c r="F109" s="2">
        <f t="shared" si="118"/>
        <v>6300</v>
      </c>
      <c r="G109" s="8">
        <f t="shared" si="119"/>
        <v>75600</v>
      </c>
      <c r="H109" s="13">
        <f t="shared" si="115"/>
        <v>6354.02</v>
      </c>
      <c r="I109" s="9">
        <f t="shared" si="116"/>
        <v>1906.2060000000001</v>
      </c>
      <c r="J109" s="2">
        <f t="shared" si="117"/>
        <v>83860.22600000001</v>
      </c>
    </row>
    <row r="110" spans="1:10" x14ac:dyDescent="0.25">
      <c r="A110" s="17">
        <v>47</v>
      </c>
      <c r="B110" s="17">
        <v>1</v>
      </c>
      <c r="C110" s="18" t="s">
        <v>88</v>
      </c>
      <c r="D110" s="2">
        <v>3120</v>
      </c>
      <c r="E110" s="2">
        <v>3073.33</v>
      </c>
      <c r="F110" s="2">
        <f t="shared" si="118"/>
        <v>6240</v>
      </c>
      <c r="G110" s="8">
        <f t="shared" si="119"/>
        <v>74880</v>
      </c>
      <c r="H110" s="13">
        <f t="shared" si="115"/>
        <v>6146.66</v>
      </c>
      <c r="I110" s="9">
        <f t="shared" si="116"/>
        <v>1843.9979999999998</v>
      </c>
      <c r="J110" s="2">
        <f t="shared" si="117"/>
        <v>82870.65800000001</v>
      </c>
    </row>
    <row r="111" spans="1:10" x14ac:dyDescent="0.25">
      <c r="A111" s="17">
        <v>48</v>
      </c>
      <c r="B111" s="17">
        <v>1</v>
      </c>
      <c r="C111" s="18" t="s">
        <v>94</v>
      </c>
      <c r="D111" s="2">
        <v>3100</v>
      </c>
      <c r="E111" s="2">
        <v>3020.18</v>
      </c>
      <c r="F111" s="2">
        <f t="shared" ref="F111" si="175">D111*2</f>
        <v>6200</v>
      </c>
      <c r="G111" s="8">
        <f t="shared" ref="G111" si="176">+F111*12</f>
        <v>74400</v>
      </c>
      <c r="H111" s="13">
        <f t="shared" ref="H111" si="177">+E111*2</f>
        <v>6040.36</v>
      </c>
      <c r="I111" s="9">
        <f t="shared" ref="I111" si="178">+(E111*2)*0.3</f>
        <v>1812.1079999999999</v>
      </c>
      <c r="J111" s="2">
        <f t="shared" ref="J111" si="179">G111+H111+I111</f>
        <v>82252.467999999993</v>
      </c>
    </row>
    <row r="112" spans="1:10" ht="26.25" x14ac:dyDescent="0.25">
      <c r="A112" s="17">
        <v>49</v>
      </c>
      <c r="B112" s="17">
        <v>1</v>
      </c>
      <c r="C112" s="18" t="s">
        <v>146</v>
      </c>
      <c r="D112" s="2">
        <v>3000</v>
      </c>
      <c r="E112" s="2">
        <v>3000</v>
      </c>
      <c r="F112" s="2">
        <f t="shared" ref="F112" si="180">D112*2</f>
        <v>6000</v>
      </c>
      <c r="G112" s="8">
        <f t="shared" ref="G112" si="181">+F112*12</f>
        <v>72000</v>
      </c>
      <c r="H112" s="13">
        <f t="shared" ref="H112" si="182">+E112*2</f>
        <v>6000</v>
      </c>
      <c r="I112" s="9">
        <f t="shared" ref="I112" si="183">+(E112*2)*0.3</f>
        <v>1800</v>
      </c>
      <c r="J112" s="2">
        <f t="shared" ref="J112" si="184">G112+H112+I112</f>
        <v>79800</v>
      </c>
    </row>
    <row r="113" spans="1:10" x14ac:dyDescent="0.25">
      <c r="A113" s="17">
        <v>49</v>
      </c>
      <c r="B113" s="17">
        <v>1</v>
      </c>
      <c r="C113" s="18" t="s">
        <v>38</v>
      </c>
      <c r="D113" s="2">
        <v>3000</v>
      </c>
      <c r="E113" s="2">
        <v>3000</v>
      </c>
      <c r="F113" s="2">
        <f>D113*2</f>
        <v>6000</v>
      </c>
      <c r="G113" s="8">
        <f>+F113*12</f>
        <v>72000</v>
      </c>
      <c r="H113" s="13">
        <f>+E113*2</f>
        <v>6000</v>
      </c>
      <c r="I113" s="9">
        <f>+(E113*2)*0.3</f>
        <v>1800</v>
      </c>
      <c r="J113" s="2">
        <f>G113+H113+I113</f>
        <v>79800</v>
      </c>
    </row>
    <row r="114" spans="1:10" x14ac:dyDescent="0.25">
      <c r="A114" s="17">
        <v>49</v>
      </c>
      <c r="B114" s="17">
        <v>1</v>
      </c>
      <c r="C114" s="18" t="s">
        <v>39</v>
      </c>
      <c r="D114" s="2">
        <v>3000</v>
      </c>
      <c r="E114" s="2">
        <v>2212.58</v>
      </c>
      <c r="F114" s="2">
        <f>D114*2</f>
        <v>6000</v>
      </c>
      <c r="G114" s="8">
        <f>+F114*12</f>
        <v>72000</v>
      </c>
      <c r="H114" s="13">
        <f>+E114*2</f>
        <v>4425.16</v>
      </c>
      <c r="I114" s="9">
        <f>+(E114*2)*0.3</f>
        <v>1327.548</v>
      </c>
      <c r="J114" s="2">
        <f>G114+H114+I114</f>
        <v>77752.707999999999</v>
      </c>
    </row>
    <row r="115" spans="1:10" x14ac:dyDescent="0.25">
      <c r="A115" s="17">
        <v>49</v>
      </c>
      <c r="B115" s="17">
        <v>2</v>
      </c>
      <c r="C115" s="18" t="s">
        <v>40</v>
      </c>
      <c r="D115" s="2">
        <v>3000</v>
      </c>
      <c r="E115" s="2">
        <v>3000</v>
      </c>
      <c r="F115" s="2">
        <f>D115*2</f>
        <v>6000</v>
      </c>
      <c r="G115" s="8">
        <f>+F115*12</f>
        <v>72000</v>
      </c>
      <c r="H115" s="13">
        <f>+E115*2</f>
        <v>6000</v>
      </c>
      <c r="I115" s="9">
        <f>+(E115*2)*0.3</f>
        <v>1800</v>
      </c>
      <c r="J115" s="2">
        <f>G115+H115+I115</f>
        <v>79800</v>
      </c>
    </row>
    <row r="116" spans="1:10" x14ac:dyDescent="0.25">
      <c r="A116" s="17">
        <v>49</v>
      </c>
      <c r="B116" s="17">
        <v>6</v>
      </c>
      <c r="C116" s="18" t="s">
        <v>135</v>
      </c>
      <c r="D116" s="2">
        <v>3000</v>
      </c>
      <c r="E116" s="2">
        <v>3000</v>
      </c>
      <c r="F116" s="2">
        <f t="shared" si="118"/>
        <v>6000</v>
      </c>
      <c r="G116" s="8">
        <f t="shared" si="119"/>
        <v>72000</v>
      </c>
      <c r="H116" s="13">
        <f t="shared" si="115"/>
        <v>6000</v>
      </c>
      <c r="I116" s="9">
        <f t="shared" si="116"/>
        <v>1800</v>
      </c>
      <c r="J116" s="2">
        <f t="shared" si="117"/>
        <v>79800</v>
      </c>
    </row>
    <row r="117" spans="1:10" x14ac:dyDescent="0.25">
      <c r="A117" s="17">
        <v>49</v>
      </c>
      <c r="B117" s="17">
        <v>1</v>
      </c>
      <c r="C117" s="18" t="s">
        <v>179</v>
      </c>
      <c r="D117" s="2">
        <v>3000</v>
      </c>
      <c r="E117" s="2">
        <v>3000</v>
      </c>
      <c r="F117" s="2">
        <f t="shared" si="118"/>
        <v>6000</v>
      </c>
      <c r="G117" s="8">
        <f t="shared" si="119"/>
        <v>72000</v>
      </c>
      <c r="H117" s="13">
        <f t="shared" si="115"/>
        <v>6000</v>
      </c>
      <c r="I117" s="9">
        <f t="shared" si="116"/>
        <v>1800</v>
      </c>
      <c r="J117" s="2">
        <f t="shared" si="117"/>
        <v>79800</v>
      </c>
    </row>
    <row r="118" spans="1:10" x14ac:dyDescent="0.25">
      <c r="A118" s="17">
        <v>49</v>
      </c>
      <c r="B118" s="17">
        <v>1</v>
      </c>
      <c r="C118" s="18" t="s">
        <v>69</v>
      </c>
      <c r="D118" s="2">
        <v>3000</v>
      </c>
      <c r="E118" s="2">
        <v>3000</v>
      </c>
      <c r="F118" s="2">
        <f>D118*2</f>
        <v>6000</v>
      </c>
      <c r="G118" s="8">
        <f>+F118*12</f>
        <v>72000</v>
      </c>
      <c r="H118" s="13">
        <f>+E118*2</f>
        <v>6000</v>
      </c>
      <c r="I118" s="9">
        <f>+(E118*2)*0.3</f>
        <v>1800</v>
      </c>
      <c r="J118" s="2">
        <f>G118+H118+I118</f>
        <v>79800</v>
      </c>
    </row>
    <row r="119" spans="1:10" x14ac:dyDescent="0.25">
      <c r="A119" s="17">
        <v>49</v>
      </c>
      <c r="B119" s="17">
        <v>1</v>
      </c>
      <c r="C119" s="18" t="s">
        <v>142</v>
      </c>
      <c r="D119" s="2">
        <v>3000</v>
      </c>
      <c r="E119" s="2">
        <v>3000</v>
      </c>
      <c r="F119" s="2">
        <f>D119*2</f>
        <v>6000</v>
      </c>
      <c r="G119" s="8">
        <f>+F119*12</f>
        <v>72000</v>
      </c>
      <c r="H119" s="13">
        <f>+E119*2</f>
        <v>6000</v>
      </c>
      <c r="I119" s="9">
        <f>+(E119*2)*0.3</f>
        <v>1800</v>
      </c>
      <c r="J119" s="2">
        <f>G119+H119+I119</f>
        <v>79800</v>
      </c>
    </row>
    <row r="120" spans="1:10" x14ac:dyDescent="0.25">
      <c r="A120" s="17">
        <v>49</v>
      </c>
      <c r="B120" s="17">
        <v>1</v>
      </c>
      <c r="C120" s="18" t="s">
        <v>216</v>
      </c>
      <c r="D120" s="2">
        <v>3000</v>
      </c>
      <c r="E120" s="2">
        <v>2212.58</v>
      </c>
      <c r="F120" s="2">
        <f>D120*2</f>
        <v>6000</v>
      </c>
      <c r="G120" s="8">
        <f>+F120*12</f>
        <v>72000</v>
      </c>
      <c r="H120" s="13">
        <f>+E120*2</f>
        <v>4425.16</v>
      </c>
      <c r="I120" s="9">
        <f>+(E120*2)*0.3</f>
        <v>1327.548</v>
      </c>
      <c r="J120" s="2">
        <f>G120+H120+I120</f>
        <v>77752.707999999999</v>
      </c>
    </row>
    <row r="121" spans="1:10" x14ac:dyDescent="0.25">
      <c r="A121" s="17">
        <v>49</v>
      </c>
      <c r="B121" s="17">
        <v>1</v>
      </c>
      <c r="C121" s="18" t="s">
        <v>151</v>
      </c>
      <c r="D121" s="2">
        <v>3000</v>
      </c>
      <c r="E121" s="2">
        <v>3000</v>
      </c>
      <c r="F121" s="2">
        <f>D121*2</f>
        <v>6000</v>
      </c>
      <c r="G121" s="8">
        <f>+F121*12</f>
        <v>72000</v>
      </c>
      <c r="H121" s="13">
        <f>+E121*2</f>
        <v>6000</v>
      </c>
      <c r="I121" s="9">
        <f>+(E121*2)*0.3</f>
        <v>1800</v>
      </c>
      <c r="J121" s="2">
        <f>G121+H121+I121</f>
        <v>79800</v>
      </c>
    </row>
    <row r="122" spans="1:10" x14ac:dyDescent="0.25">
      <c r="A122" s="17">
        <v>49</v>
      </c>
      <c r="B122" s="17">
        <v>1</v>
      </c>
      <c r="C122" s="18" t="s">
        <v>183</v>
      </c>
      <c r="D122" s="2">
        <v>3000</v>
      </c>
      <c r="E122" s="2">
        <v>3000</v>
      </c>
      <c r="F122" s="2">
        <f t="shared" ref="F122" si="185">D122*2</f>
        <v>6000</v>
      </c>
      <c r="G122" s="8">
        <f t="shared" ref="G122" si="186">+F122*12</f>
        <v>72000</v>
      </c>
      <c r="H122" s="13">
        <f t="shared" ref="H122" si="187">+E122*2</f>
        <v>6000</v>
      </c>
      <c r="I122" s="9">
        <f t="shared" ref="I122" si="188">+(E122*2)*0.3</f>
        <v>1800</v>
      </c>
      <c r="J122" s="2">
        <f t="shared" ref="J122" si="189">G122+H122+I122</f>
        <v>79800</v>
      </c>
    </row>
    <row r="123" spans="1:10" x14ac:dyDescent="0.25">
      <c r="A123" s="17">
        <v>49</v>
      </c>
      <c r="B123" s="17">
        <v>1</v>
      </c>
      <c r="C123" s="18" t="s">
        <v>204</v>
      </c>
      <c r="D123" s="2">
        <v>3000</v>
      </c>
      <c r="E123" s="2">
        <v>3000</v>
      </c>
      <c r="F123" s="2">
        <f t="shared" ref="F123" si="190">D123*2</f>
        <v>6000</v>
      </c>
      <c r="G123" s="8">
        <f t="shared" ref="G123" si="191">+F123*12</f>
        <v>72000</v>
      </c>
      <c r="H123" s="13">
        <f t="shared" ref="H123" si="192">+E123*2</f>
        <v>6000</v>
      </c>
      <c r="I123" s="9">
        <f t="shared" ref="I123" si="193">+(E123*2)*0.3</f>
        <v>1800</v>
      </c>
      <c r="J123" s="2">
        <f t="shared" ref="J123" si="194">G123+H123+I123</f>
        <v>79800</v>
      </c>
    </row>
    <row r="124" spans="1:10" x14ac:dyDescent="0.25">
      <c r="A124" s="17">
        <v>49</v>
      </c>
      <c r="B124" s="17">
        <v>1</v>
      </c>
      <c r="C124" s="18" t="s">
        <v>89</v>
      </c>
      <c r="D124" s="2">
        <v>3000</v>
      </c>
      <c r="E124" s="2">
        <v>3000</v>
      </c>
      <c r="F124" s="2">
        <f t="shared" si="118"/>
        <v>6000</v>
      </c>
      <c r="G124" s="8">
        <f t="shared" si="119"/>
        <v>72000</v>
      </c>
      <c r="H124" s="13">
        <f t="shared" si="115"/>
        <v>6000</v>
      </c>
      <c r="I124" s="9">
        <f t="shared" si="116"/>
        <v>1800</v>
      </c>
      <c r="J124" s="2">
        <f t="shared" si="117"/>
        <v>79800</v>
      </c>
    </row>
    <row r="125" spans="1:10" x14ac:dyDescent="0.25">
      <c r="A125" s="17">
        <v>49</v>
      </c>
      <c r="B125" s="17">
        <v>1</v>
      </c>
      <c r="C125" s="18" t="s">
        <v>96</v>
      </c>
      <c r="D125" s="2">
        <v>3000</v>
      </c>
      <c r="E125" s="2">
        <v>3000</v>
      </c>
      <c r="F125" s="2">
        <f t="shared" ref="F125" si="195">D125*2</f>
        <v>6000</v>
      </c>
      <c r="G125" s="8">
        <f t="shared" ref="G125" si="196">+F125*12</f>
        <v>72000</v>
      </c>
      <c r="H125" s="13">
        <f t="shared" ref="H125" si="197">+E125*2</f>
        <v>6000</v>
      </c>
      <c r="I125" s="9">
        <f t="shared" ref="I125" si="198">+(E125*2)*0.3</f>
        <v>1800</v>
      </c>
      <c r="J125" s="2">
        <f t="shared" ref="J125" si="199">G125+H125+I125</f>
        <v>79800</v>
      </c>
    </row>
    <row r="126" spans="1:10" x14ac:dyDescent="0.25">
      <c r="A126" s="17">
        <v>49</v>
      </c>
      <c r="B126" s="17">
        <v>1</v>
      </c>
      <c r="C126" s="18" t="s">
        <v>185</v>
      </c>
      <c r="D126" s="2">
        <v>3000</v>
      </c>
      <c r="E126" s="2">
        <v>3000</v>
      </c>
      <c r="F126" s="2">
        <f t="shared" si="118"/>
        <v>6000</v>
      </c>
      <c r="G126" s="8">
        <f t="shared" si="119"/>
        <v>72000</v>
      </c>
      <c r="H126" s="13">
        <f t="shared" si="115"/>
        <v>6000</v>
      </c>
      <c r="I126" s="9">
        <f t="shared" si="116"/>
        <v>1800</v>
      </c>
      <c r="J126" s="2">
        <f t="shared" si="117"/>
        <v>79800</v>
      </c>
    </row>
    <row r="127" spans="1:10" x14ac:dyDescent="0.25">
      <c r="A127" s="17">
        <v>49</v>
      </c>
      <c r="B127" s="17">
        <v>1</v>
      </c>
      <c r="C127" s="18" t="s">
        <v>99</v>
      </c>
      <c r="D127" s="2">
        <v>3000</v>
      </c>
      <c r="E127" s="2">
        <v>3000</v>
      </c>
      <c r="F127" s="2">
        <f t="shared" si="118"/>
        <v>6000</v>
      </c>
      <c r="G127" s="8">
        <f t="shared" si="119"/>
        <v>72000</v>
      </c>
      <c r="H127" s="13">
        <f t="shared" si="115"/>
        <v>6000</v>
      </c>
      <c r="I127" s="9">
        <f t="shared" si="116"/>
        <v>1800</v>
      </c>
      <c r="J127" s="2">
        <f t="shared" si="117"/>
        <v>79800</v>
      </c>
    </row>
    <row r="128" spans="1:10" x14ac:dyDescent="0.25">
      <c r="A128" s="17">
        <v>49</v>
      </c>
      <c r="B128" s="17">
        <v>1</v>
      </c>
      <c r="C128" s="18" t="s">
        <v>100</v>
      </c>
      <c r="D128" s="2">
        <v>3000</v>
      </c>
      <c r="E128" s="2">
        <v>3000</v>
      </c>
      <c r="F128" s="2">
        <f t="shared" si="118"/>
        <v>6000</v>
      </c>
      <c r="G128" s="8">
        <f t="shared" si="119"/>
        <v>72000</v>
      </c>
      <c r="H128" s="13">
        <f t="shared" si="115"/>
        <v>6000</v>
      </c>
      <c r="I128" s="9">
        <f t="shared" si="116"/>
        <v>1800</v>
      </c>
      <c r="J128" s="2">
        <f t="shared" si="117"/>
        <v>79800</v>
      </c>
    </row>
    <row r="129" spans="1:10" x14ac:dyDescent="0.25">
      <c r="A129" s="17">
        <v>49</v>
      </c>
      <c r="B129" s="17">
        <v>1</v>
      </c>
      <c r="C129" s="18" t="s">
        <v>161</v>
      </c>
      <c r="D129" s="2">
        <v>3000</v>
      </c>
      <c r="E129" s="2">
        <v>3000</v>
      </c>
      <c r="F129" s="2">
        <f t="shared" ref="F129" si="200">D129*2</f>
        <v>6000</v>
      </c>
      <c r="G129" s="8">
        <f t="shared" ref="G129" si="201">+F129*12</f>
        <v>72000</v>
      </c>
      <c r="H129" s="13">
        <f t="shared" ref="H129" si="202">+E129*2</f>
        <v>6000</v>
      </c>
      <c r="I129" s="9">
        <f t="shared" ref="I129" si="203">+(E129*2)*0.3</f>
        <v>1800</v>
      </c>
      <c r="J129" s="2">
        <f t="shared" ref="J129" si="204">G129+H129+I129</f>
        <v>79800</v>
      </c>
    </row>
    <row r="130" spans="1:10" x14ac:dyDescent="0.25">
      <c r="A130" s="17">
        <v>50</v>
      </c>
      <c r="B130" s="17">
        <v>1</v>
      </c>
      <c r="C130" s="18" t="str">
        <f>'[1]Plantilla Def'!B91</f>
        <v>TITULAR DE CALIDAD Y CULTURA DEL AGUA.</v>
      </c>
      <c r="D130" s="2">
        <v>2975.34</v>
      </c>
      <c r="E130" s="2">
        <v>2901.92</v>
      </c>
      <c r="F130" s="2">
        <f t="shared" si="118"/>
        <v>5950.68</v>
      </c>
      <c r="G130" s="8">
        <f t="shared" si="119"/>
        <v>71408.160000000003</v>
      </c>
      <c r="H130" s="13">
        <f t="shared" si="115"/>
        <v>5803.84</v>
      </c>
      <c r="I130" s="9">
        <f t="shared" si="116"/>
        <v>1741.152</v>
      </c>
      <c r="J130" s="2">
        <f t="shared" si="117"/>
        <v>78953.152000000002</v>
      </c>
    </row>
    <row r="131" spans="1:10" x14ac:dyDescent="0.25">
      <c r="A131" s="17">
        <v>51</v>
      </c>
      <c r="B131" s="17">
        <v>2</v>
      </c>
      <c r="C131" s="18" t="s">
        <v>70</v>
      </c>
      <c r="D131" s="2">
        <v>2912</v>
      </c>
      <c r="E131" s="2">
        <v>2841.5749999999998</v>
      </c>
      <c r="F131" s="2">
        <f t="shared" si="118"/>
        <v>5824</v>
      </c>
      <c r="G131" s="8">
        <f t="shared" si="119"/>
        <v>69888</v>
      </c>
      <c r="H131" s="13">
        <f t="shared" si="115"/>
        <v>5683.15</v>
      </c>
      <c r="I131" s="9">
        <f t="shared" si="116"/>
        <v>1704.9449999999999</v>
      </c>
      <c r="J131" s="2">
        <f t="shared" si="117"/>
        <v>77276.095000000001</v>
      </c>
    </row>
    <row r="132" spans="1:10" x14ac:dyDescent="0.25">
      <c r="A132" s="17">
        <v>51</v>
      </c>
      <c r="B132" s="17">
        <v>1</v>
      </c>
      <c r="C132" s="19" t="s">
        <v>205</v>
      </c>
      <c r="D132" s="2">
        <v>2912</v>
      </c>
      <c r="E132" s="2">
        <v>2838.5749999999998</v>
      </c>
      <c r="F132" s="2">
        <f t="shared" si="118"/>
        <v>5824</v>
      </c>
      <c r="G132" s="8">
        <f t="shared" si="119"/>
        <v>69888</v>
      </c>
      <c r="H132" s="13">
        <f t="shared" si="115"/>
        <v>5677.15</v>
      </c>
      <c r="I132" s="9">
        <f t="shared" si="116"/>
        <v>1703.1449999999998</v>
      </c>
      <c r="J132" s="2">
        <f t="shared" si="117"/>
        <v>77268.294999999998</v>
      </c>
    </row>
    <row r="133" spans="1:10" x14ac:dyDescent="0.25">
      <c r="A133" s="17">
        <v>52</v>
      </c>
      <c r="B133" s="17">
        <v>1</v>
      </c>
      <c r="C133" s="18" t="s">
        <v>37</v>
      </c>
      <c r="D133" s="2">
        <v>2900</v>
      </c>
      <c r="E133" s="2">
        <v>2826.58</v>
      </c>
      <c r="F133" s="2">
        <f t="shared" si="118"/>
        <v>5800</v>
      </c>
      <c r="G133" s="8">
        <f t="shared" si="119"/>
        <v>69600</v>
      </c>
      <c r="H133" s="13">
        <f t="shared" si="115"/>
        <v>5653.16</v>
      </c>
      <c r="I133" s="9">
        <f t="shared" si="116"/>
        <v>1695.9479999999999</v>
      </c>
      <c r="J133" s="2">
        <f t="shared" si="117"/>
        <v>76949.108000000007</v>
      </c>
    </row>
    <row r="134" spans="1:10" x14ac:dyDescent="0.25">
      <c r="A134" s="17">
        <v>52</v>
      </c>
      <c r="B134" s="17">
        <v>1</v>
      </c>
      <c r="C134" s="18" t="s">
        <v>17</v>
      </c>
      <c r="D134" s="2">
        <v>2900</v>
      </c>
      <c r="E134" s="2">
        <v>2826.58</v>
      </c>
      <c r="F134" s="2">
        <f>D134*2</f>
        <v>5800</v>
      </c>
      <c r="G134" s="8">
        <f>+F134*12</f>
        <v>69600</v>
      </c>
      <c r="H134" s="13">
        <f>+E134*2</f>
        <v>5653.16</v>
      </c>
      <c r="I134" s="9">
        <f>+(E134*2)*0.3</f>
        <v>1695.9479999999999</v>
      </c>
      <c r="J134" s="2">
        <f>G134+H134+I134</f>
        <v>76949.108000000007</v>
      </c>
    </row>
    <row r="135" spans="1:10" x14ac:dyDescent="0.25">
      <c r="A135" s="17">
        <v>52</v>
      </c>
      <c r="B135" s="17">
        <v>1</v>
      </c>
      <c r="C135" s="18" t="s">
        <v>104</v>
      </c>
      <c r="D135" s="2">
        <v>2900</v>
      </c>
      <c r="E135" s="2">
        <v>2826.58</v>
      </c>
      <c r="F135" s="2">
        <f>D135*2</f>
        <v>5800</v>
      </c>
      <c r="G135" s="8">
        <f>+F135*12</f>
        <v>69600</v>
      </c>
      <c r="H135" s="13">
        <f>+E135*2</f>
        <v>5653.16</v>
      </c>
      <c r="I135" s="9">
        <f>+(E135*2)*0.3</f>
        <v>1695.9479999999999</v>
      </c>
      <c r="J135" s="2">
        <f>G135+H135+I135</f>
        <v>76949.108000000007</v>
      </c>
    </row>
    <row r="136" spans="1:10" x14ac:dyDescent="0.25">
      <c r="A136" s="17">
        <v>52</v>
      </c>
      <c r="B136" s="17">
        <v>2</v>
      </c>
      <c r="C136" s="1" t="s">
        <v>85</v>
      </c>
      <c r="D136" s="2">
        <v>2900</v>
      </c>
      <c r="E136" s="2">
        <v>2826.58</v>
      </c>
      <c r="F136" s="2">
        <f t="shared" si="118"/>
        <v>5800</v>
      </c>
      <c r="G136" s="8">
        <f t="shared" si="119"/>
        <v>69600</v>
      </c>
      <c r="H136" s="13">
        <f t="shared" si="115"/>
        <v>5653.16</v>
      </c>
      <c r="I136" s="9">
        <f t="shared" si="116"/>
        <v>1695.9479999999999</v>
      </c>
      <c r="J136" s="2">
        <f t="shared" si="117"/>
        <v>76949.108000000007</v>
      </c>
    </row>
    <row r="137" spans="1:10" x14ac:dyDescent="0.25">
      <c r="A137" s="17">
        <v>53</v>
      </c>
      <c r="B137" s="17">
        <v>1</v>
      </c>
      <c r="C137" s="18" t="s">
        <v>125</v>
      </c>
      <c r="D137" s="2">
        <v>2850</v>
      </c>
      <c r="E137" s="2">
        <v>2776.5749999999998</v>
      </c>
      <c r="F137" s="2">
        <f t="shared" si="118"/>
        <v>5700</v>
      </c>
      <c r="G137" s="8">
        <f t="shared" si="119"/>
        <v>68400</v>
      </c>
      <c r="H137" s="13">
        <f t="shared" si="115"/>
        <v>5553.15</v>
      </c>
      <c r="I137" s="9">
        <f t="shared" si="116"/>
        <v>1665.9449999999999</v>
      </c>
      <c r="J137" s="2">
        <f t="shared" si="117"/>
        <v>75619.095000000001</v>
      </c>
    </row>
    <row r="138" spans="1:10" x14ac:dyDescent="0.25">
      <c r="A138" s="17">
        <v>54</v>
      </c>
      <c r="B138" s="17">
        <v>2</v>
      </c>
      <c r="C138" s="18" t="s">
        <v>71</v>
      </c>
      <c r="D138" s="2">
        <v>2835</v>
      </c>
      <c r="E138" s="2">
        <v>2761.58</v>
      </c>
      <c r="F138" s="2">
        <f t="shared" si="118"/>
        <v>5670</v>
      </c>
      <c r="G138" s="8">
        <f t="shared" si="119"/>
        <v>68040</v>
      </c>
      <c r="H138" s="13">
        <f t="shared" ref="H138:H155" si="205">+E138*2</f>
        <v>5523.16</v>
      </c>
      <c r="I138" s="9">
        <f t="shared" ref="I138:I155" si="206">+(E138*2)*0.3</f>
        <v>1656.9479999999999</v>
      </c>
      <c r="J138" s="2">
        <f t="shared" ref="J138:J156" si="207">G138+H138+I138</f>
        <v>75220.108000000007</v>
      </c>
    </row>
    <row r="139" spans="1:10" x14ac:dyDescent="0.25">
      <c r="A139" s="17">
        <v>55</v>
      </c>
      <c r="B139" s="17">
        <v>2</v>
      </c>
      <c r="C139" s="18" t="s">
        <v>202</v>
      </c>
      <c r="D139" s="2">
        <v>2800</v>
      </c>
      <c r="E139" s="2">
        <v>2526.4549999999999</v>
      </c>
      <c r="F139" s="2">
        <f>D139*2</f>
        <v>5600</v>
      </c>
      <c r="G139" s="8">
        <f>+F139*12</f>
        <v>67200</v>
      </c>
      <c r="H139" s="13">
        <f>+E139*2</f>
        <v>5052.91</v>
      </c>
      <c r="I139" s="9">
        <f>+(E139*2)*0.3</f>
        <v>1515.8729999999998</v>
      </c>
      <c r="J139" s="2">
        <f>G139+H139+I139</f>
        <v>73768.78300000001</v>
      </c>
    </row>
    <row r="140" spans="1:10" x14ac:dyDescent="0.25">
      <c r="A140" s="17">
        <v>55</v>
      </c>
      <c r="B140" s="17">
        <v>1</v>
      </c>
      <c r="C140" s="18" t="s">
        <v>128</v>
      </c>
      <c r="D140" s="2">
        <v>2800</v>
      </c>
      <c r="E140" s="2">
        <v>2726.58</v>
      </c>
      <c r="F140" s="2">
        <f t="shared" ref="F140:F155" si="208">D140*2</f>
        <v>5600</v>
      </c>
      <c r="G140" s="8">
        <f t="shared" ref="G140:G156" si="209">+F140*12</f>
        <v>67200</v>
      </c>
      <c r="H140" s="13">
        <f t="shared" si="205"/>
        <v>5453.16</v>
      </c>
      <c r="I140" s="9">
        <f t="shared" si="206"/>
        <v>1635.9479999999999</v>
      </c>
      <c r="J140" s="2">
        <f t="shared" si="207"/>
        <v>74289.108000000007</v>
      </c>
    </row>
    <row r="141" spans="1:10" x14ac:dyDescent="0.25">
      <c r="A141" s="17">
        <v>55</v>
      </c>
      <c r="B141" s="17">
        <v>1</v>
      </c>
      <c r="C141" s="18" t="s">
        <v>210</v>
      </c>
      <c r="D141" s="2">
        <v>2800</v>
      </c>
      <c r="E141" s="2">
        <v>2726.58</v>
      </c>
      <c r="F141" s="2">
        <f t="shared" ref="F141:F142" si="210">D141*2</f>
        <v>5600</v>
      </c>
      <c r="G141" s="8">
        <f t="shared" ref="G141:G142" si="211">+F141*12</f>
        <v>67200</v>
      </c>
      <c r="H141" s="13">
        <f t="shared" ref="H141:H142" si="212">+E141*2</f>
        <v>5453.16</v>
      </c>
      <c r="I141" s="9">
        <f t="shared" ref="I141:I142" si="213">+(E141*2)*0.3</f>
        <v>1635.9479999999999</v>
      </c>
      <c r="J141" s="2">
        <f t="shared" ref="J141:J142" si="214">G141+H141+I141</f>
        <v>74289.108000000007</v>
      </c>
    </row>
    <row r="142" spans="1:10" x14ac:dyDescent="0.25">
      <c r="A142" s="17">
        <v>56</v>
      </c>
      <c r="B142" s="17">
        <v>1</v>
      </c>
      <c r="C142" s="18" t="s">
        <v>219</v>
      </c>
      <c r="D142" s="2">
        <v>2750</v>
      </c>
      <c r="E142" s="2">
        <v>2670.18</v>
      </c>
      <c r="F142" s="2">
        <f t="shared" si="210"/>
        <v>5500</v>
      </c>
      <c r="G142" s="8">
        <f t="shared" si="211"/>
        <v>66000</v>
      </c>
      <c r="H142" s="13">
        <f t="shared" si="212"/>
        <v>5340.36</v>
      </c>
      <c r="I142" s="9">
        <f t="shared" si="213"/>
        <v>1602.1079999999999</v>
      </c>
      <c r="J142" s="2">
        <f t="shared" si="214"/>
        <v>72942.467999999993</v>
      </c>
    </row>
    <row r="143" spans="1:10" x14ac:dyDescent="0.25">
      <c r="A143" s="17">
        <v>56</v>
      </c>
      <c r="B143" s="17">
        <v>1</v>
      </c>
      <c r="C143" s="18" t="s">
        <v>209</v>
      </c>
      <c r="D143" s="2">
        <v>2750</v>
      </c>
      <c r="E143" s="2">
        <v>2670.18</v>
      </c>
      <c r="F143" s="2">
        <f t="shared" ref="F143" si="215">D143*2</f>
        <v>5500</v>
      </c>
      <c r="G143" s="8">
        <f t="shared" ref="G143" si="216">+F143*12</f>
        <v>66000</v>
      </c>
      <c r="H143" s="13">
        <f t="shared" ref="H143" si="217">+E143*2</f>
        <v>5340.36</v>
      </c>
      <c r="I143" s="9">
        <f t="shared" ref="I143" si="218">+(E143*2)*0.3</f>
        <v>1602.1079999999999</v>
      </c>
      <c r="J143" s="2">
        <f t="shared" ref="J143" si="219">G143+H143+I143</f>
        <v>72942.467999999993</v>
      </c>
    </row>
    <row r="144" spans="1:10" x14ac:dyDescent="0.25">
      <c r="A144" s="17">
        <v>57</v>
      </c>
      <c r="B144" s="17">
        <v>1</v>
      </c>
      <c r="C144" s="18" t="s">
        <v>72</v>
      </c>
      <c r="D144" s="2">
        <v>2730</v>
      </c>
      <c r="E144" s="2">
        <v>2643.78</v>
      </c>
      <c r="F144" s="2">
        <f t="shared" si="208"/>
        <v>5460</v>
      </c>
      <c r="G144" s="8">
        <f t="shared" si="209"/>
        <v>65520</v>
      </c>
      <c r="H144" s="13">
        <f t="shared" si="205"/>
        <v>5287.56</v>
      </c>
      <c r="I144" s="9">
        <f t="shared" si="206"/>
        <v>1586.268</v>
      </c>
      <c r="J144" s="2">
        <f t="shared" si="207"/>
        <v>72393.827999999994</v>
      </c>
    </row>
    <row r="145" spans="1:10" x14ac:dyDescent="0.25">
      <c r="A145" s="17">
        <v>58</v>
      </c>
      <c r="B145" s="17">
        <v>1</v>
      </c>
      <c r="C145" s="18" t="s">
        <v>140</v>
      </c>
      <c r="D145" s="2">
        <v>2700</v>
      </c>
      <c r="E145" s="2">
        <v>2700</v>
      </c>
      <c r="F145" s="2">
        <f t="shared" si="208"/>
        <v>5400</v>
      </c>
      <c r="G145" s="8">
        <f t="shared" si="209"/>
        <v>64800</v>
      </c>
      <c r="H145" s="13">
        <f t="shared" si="205"/>
        <v>5400</v>
      </c>
      <c r="I145" s="9">
        <f t="shared" si="206"/>
        <v>1620</v>
      </c>
      <c r="J145" s="2">
        <f t="shared" si="207"/>
        <v>71820</v>
      </c>
    </row>
    <row r="146" spans="1:10" x14ac:dyDescent="0.25">
      <c r="A146" s="17">
        <v>58</v>
      </c>
      <c r="B146" s="17">
        <v>2</v>
      </c>
      <c r="C146" s="18" t="s">
        <v>158</v>
      </c>
      <c r="D146" s="2">
        <v>2700</v>
      </c>
      <c r="E146" s="2">
        <v>2700</v>
      </c>
      <c r="F146" s="2">
        <f t="shared" si="208"/>
        <v>5400</v>
      </c>
      <c r="G146" s="8">
        <f t="shared" si="209"/>
        <v>64800</v>
      </c>
      <c r="H146" s="13">
        <f t="shared" si="205"/>
        <v>5400</v>
      </c>
      <c r="I146" s="9">
        <f t="shared" si="206"/>
        <v>1620</v>
      </c>
      <c r="J146" s="2">
        <f t="shared" si="207"/>
        <v>71820</v>
      </c>
    </row>
    <row r="147" spans="1:10" x14ac:dyDescent="0.25">
      <c r="A147" s="17">
        <v>58</v>
      </c>
      <c r="B147" s="17">
        <v>1</v>
      </c>
      <c r="C147" s="18" t="s">
        <v>131</v>
      </c>
      <c r="D147" s="2">
        <v>2700</v>
      </c>
      <c r="E147" s="2">
        <v>2700</v>
      </c>
      <c r="F147" s="2">
        <f t="shared" si="208"/>
        <v>5400</v>
      </c>
      <c r="G147" s="8">
        <f t="shared" si="209"/>
        <v>64800</v>
      </c>
      <c r="H147" s="13">
        <f t="shared" si="205"/>
        <v>5400</v>
      </c>
      <c r="I147" s="9">
        <f t="shared" si="206"/>
        <v>1620</v>
      </c>
      <c r="J147" s="2">
        <f t="shared" si="207"/>
        <v>71820</v>
      </c>
    </row>
    <row r="148" spans="1:10" x14ac:dyDescent="0.25">
      <c r="A148" s="17">
        <v>58</v>
      </c>
      <c r="B148" s="17">
        <v>1</v>
      </c>
      <c r="C148" s="18" t="s">
        <v>182</v>
      </c>
      <c r="D148" s="2">
        <v>2700</v>
      </c>
      <c r="E148" s="2">
        <v>2700</v>
      </c>
      <c r="F148" s="2">
        <f t="shared" ref="F148" si="220">D148*2</f>
        <v>5400</v>
      </c>
      <c r="G148" s="8">
        <f t="shared" ref="G148" si="221">+F148*12</f>
        <v>64800</v>
      </c>
      <c r="H148" s="13">
        <f t="shared" ref="H148" si="222">+E148*2</f>
        <v>5400</v>
      </c>
      <c r="I148" s="9">
        <f t="shared" ref="I148" si="223">+(E148*2)*0.3</f>
        <v>1620</v>
      </c>
      <c r="J148" s="2">
        <f t="shared" ref="J148" si="224">G148+H148+I148</f>
        <v>71820</v>
      </c>
    </row>
    <row r="149" spans="1:10" x14ac:dyDescent="0.25">
      <c r="A149" s="17">
        <v>58</v>
      </c>
      <c r="B149" s="17">
        <v>1</v>
      </c>
      <c r="C149" s="18" t="s">
        <v>189</v>
      </c>
      <c r="D149" s="2">
        <v>2700</v>
      </c>
      <c r="E149" s="2">
        <v>2700</v>
      </c>
      <c r="F149" s="2">
        <f t="shared" ref="F149" si="225">D149*2</f>
        <v>5400</v>
      </c>
      <c r="G149" s="8">
        <f t="shared" ref="G149" si="226">+F149*12</f>
        <v>64800</v>
      </c>
      <c r="H149" s="13">
        <f t="shared" ref="H149" si="227">+E149*2</f>
        <v>5400</v>
      </c>
      <c r="I149" s="9">
        <f t="shared" ref="I149" si="228">+(E149*2)*0.3</f>
        <v>1620</v>
      </c>
      <c r="J149" s="2">
        <f t="shared" ref="J149" si="229">G149+H149+I149</f>
        <v>71820</v>
      </c>
    </row>
    <row r="150" spans="1:10" x14ac:dyDescent="0.25">
      <c r="A150" s="17">
        <v>59</v>
      </c>
      <c r="B150" s="17">
        <v>1</v>
      </c>
      <c r="C150" s="18" t="s">
        <v>143</v>
      </c>
      <c r="D150" s="2">
        <v>2640</v>
      </c>
      <c r="E150" s="2">
        <v>2566.58</v>
      </c>
      <c r="F150" s="2">
        <f t="shared" si="208"/>
        <v>5280</v>
      </c>
      <c r="G150" s="8">
        <f t="shared" si="209"/>
        <v>63360</v>
      </c>
      <c r="H150" s="13">
        <f t="shared" si="205"/>
        <v>5133.16</v>
      </c>
      <c r="I150" s="9">
        <f t="shared" si="206"/>
        <v>1539.9479999999999</v>
      </c>
      <c r="J150" s="2">
        <f t="shared" si="207"/>
        <v>70033.108000000007</v>
      </c>
    </row>
    <row r="151" spans="1:10" x14ac:dyDescent="0.25">
      <c r="A151" s="17">
        <v>59</v>
      </c>
      <c r="B151" s="17">
        <v>1</v>
      </c>
      <c r="C151" s="19" t="s">
        <v>162</v>
      </c>
      <c r="D151" s="2">
        <v>2640</v>
      </c>
      <c r="E151" s="2">
        <v>2639.9949999999999</v>
      </c>
      <c r="F151" s="2">
        <f t="shared" si="208"/>
        <v>5280</v>
      </c>
      <c r="G151" s="8">
        <f t="shared" si="209"/>
        <v>63360</v>
      </c>
      <c r="H151" s="13">
        <f t="shared" si="205"/>
        <v>5279.99</v>
      </c>
      <c r="I151" s="9">
        <f t="shared" si="206"/>
        <v>1583.9969999999998</v>
      </c>
      <c r="J151" s="2">
        <f t="shared" si="207"/>
        <v>70223.987000000008</v>
      </c>
    </row>
    <row r="152" spans="1:10" x14ac:dyDescent="0.25">
      <c r="A152" s="17">
        <v>60</v>
      </c>
      <c r="B152" s="17">
        <v>1</v>
      </c>
      <c r="C152" s="18" t="s">
        <v>45</v>
      </c>
      <c r="D152" s="2">
        <v>2600</v>
      </c>
      <c r="E152" s="2">
        <v>2526.4500000000003</v>
      </c>
      <c r="F152" s="2">
        <f t="shared" si="208"/>
        <v>5200</v>
      </c>
      <c r="G152" s="8">
        <f t="shared" si="209"/>
        <v>62400</v>
      </c>
      <c r="H152" s="13">
        <f t="shared" si="205"/>
        <v>5052.9000000000005</v>
      </c>
      <c r="I152" s="9">
        <f t="shared" si="206"/>
        <v>1515.8700000000001</v>
      </c>
      <c r="J152" s="2">
        <f t="shared" si="207"/>
        <v>68968.76999999999</v>
      </c>
    </row>
    <row r="153" spans="1:10" x14ac:dyDescent="0.25">
      <c r="A153" s="17">
        <v>60</v>
      </c>
      <c r="B153" s="17">
        <v>1</v>
      </c>
      <c r="C153" s="18" t="s">
        <v>197</v>
      </c>
      <c r="D153" s="2">
        <v>2600</v>
      </c>
      <c r="E153" s="2">
        <v>2526.4549999999999</v>
      </c>
      <c r="F153" s="2">
        <f t="shared" ref="F153" si="230">D153*2</f>
        <v>5200</v>
      </c>
      <c r="G153" s="8">
        <f t="shared" ref="G153" si="231">+F153*12</f>
        <v>62400</v>
      </c>
      <c r="H153" s="13">
        <f t="shared" ref="H153" si="232">+E153*2</f>
        <v>5052.91</v>
      </c>
      <c r="I153" s="9">
        <f t="shared" ref="I153" si="233">+(E153*2)*0.3</f>
        <v>1515.8729999999998</v>
      </c>
      <c r="J153" s="2">
        <f>G153+H153+I153</f>
        <v>68968.78300000001</v>
      </c>
    </row>
    <row r="154" spans="1:10" x14ac:dyDescent="0.25">
      <c r="A154" s="17">
        <v>60</v>
      </c>
      <c r="B154" s="17">
        <v>1</v>
      </c>
      <c r="C154" s="18" t="s">
        <v>187</v>
      </c>
      <c r="D154" s="2">
        <v>2600</v>
      </c>
      <c r="E154" s="2">
        <v>2526.4549999999999</v>
      </c>
      <c r="F154" s="2">
        <f t="shared" si="208"/>
        <v>5200</v>
      </c>
      <c r="G154" s="8">
        <f t="shared" si="209"/>
        <v>62400</v>
      </c>
      <c r="H154" s="13">
        <f t="shared" si="205"/>
        <v>5052.91</v>
      </c>
      <c r="I154" s="9">
        <f t="shared" si="206"/>
        <v>1515.8729999999998</v>
      </c>
      <c r="J154" s="2">
        <f t="shared" si="207"/>
        <v>68968.78300000001</v>
      </c>
    </row>
    <row r="155" spans="1:10" x14ac:dyDescent="0.25">
      <c r="A155" s="17">
        <v>60</v>
      </c>
      <c r="B155" s="17">
        <v>2</v>
      </c>
      <c r="C155" s="18" t="s">
        <v>82</v>
      </c>
      <c r="D155" s="2">
        <v>2600</v>
      </c>
      <c r="E155" s="2">
        <v>2526.4549999999999</v>
      </c>
      <c r="F155" s="2">
        <f t="shared" si="208"/>
        <v>5200</v>
      </c>
      <c r="G155" s="8">
        <f t="shared" si="209"/>
        <v>62400</v>
      </c>
      <c r="H155" s="13">
        <f t="shared" si="205"/>
        <v>5052.91</v>
      </c>
      <c r="I155" s="9">
        <f t="shared" si="206"/>
        <v>1515.8729999999998</v>
      </c>
      <c r="J155" s="2">
        <f>G155+H155+I155</f>
        <v>68968.78300000001</v>
      </c>
    </row>
    <row r="156" spans="1:10" x14ac:dyDescent="0.25">
      <c r="A156" s="17">
        <v>61</v>
      </c>
      <c r="B156" s="17">
        <v>1</v>
      </c>
      <c r="C156" s="18" t="s">
        <v>33</v>
      </c>
      <c r="D156" s="2">
        <v>2593.0500000000002</v>
      </c>
      <c r="E156" s="2">
        <f t="shared" ref="E156:E167" si="234">D156</f>
        <v>2593.0500000000002</v>
      </c>
      <c r="F156" s="2">
        <f t="shared" ref="F156:F167" si="235">E156*2</f>
        <v>5186.1000000000004</v>
      </c>
      <c r="G156" s="8">
        <f t="shared" si="209"/>
        <v>62233.200000000004</v>
      </c>
      <c r="H156" s="13">
        <v>5186.1000000000004</v>
      </c>
      <c r="I156" s="9">
        <f t="shared" ref="I156:I167" si="236">+(E156*2)*0.3</f>
        <v>1555.8300000000002</v>
      </c>
      <c r="J156" s="2">
        <f t="shared" si="207"/>
        <v>68975.13</v>
      </c>
    </row>
    <row r="157" spans="1:10" x14ac:dyDescent="0.25">
      <c r="A157" s="17">
        <v>61</v>
      </c>
      <c r="B157" s="17">
        <v>1</v>
      </c>
      <c r="C157" s="18" t="s">
        <v>153</v>
      </c>
      <c r="D157" s="2">
        <v>2593.0500000000002</v>
      </c>
      <c r="E157" s="2">
        <f t="shared" si="234"/>
        <v>2593.0500000000002</v>
      </c>
      <c r="F157" s="2">
        <f t="shared" si="235"/>
        <v>5186.1000000000004</v>
      </c>
      <c r="G157" s="8">
        <f t="shared" ref="G157" si="237">+F157*12</f>
        <v>62233.200000000004</v>
      </c>
      <c r="H157" s="13">
        <v>5186.1000000000004</v>
      </c>
      <c r="I157" s="9">
        <f t="shared" si="236"/>
        <v>1555.8300000000002</v>
      </c>
      <c r="J157" s="2">
        <f t="shared" ref="J157" si="238">G157+H157+I157</f>
        <v>68975.13</v>
      </c>
    </row>
    <row r="158" spans="1:10" x14ac:dyDescent="0.25">
      <c r="A158" s="17">
        <v>61</v>
      </c>
      <c r="B158" s="17">
        <v>1</v>
      </c>
      <c r="C158" s="18" t="s">
        <v>41</v>
      </c>
      <c r="D158" s="2">
        <v>2593.0500000000002</v>
      </c>
      <c r="E158" s="2">
        <f t="shared" si="234"/>
        <v>2593.0500000000002</v>
      </c>
      <c r="F158" s="2">
        <f t="shared" si="235"/>
        <v>5186.1000000000004</v>
      </c>
      <c r="G158" s="8">
        <f t="shared" ref="G158:G159" si="239">+F158*12</f>
        <v>62233.200000000004</v>
      </c>
      <c r="H158" s="13">
        <v>5186.1000000000004</v>
      </c>
      <c r="I158" s="9">
        <f t="shared" si="236"/>
        <v>1555.8300000000002</v>
      </c>
      <c r="J158" s="2">
        <f t="shared" ref="J158:J159" si="240">G158+H158+I158</f>
        <v>68975.13</v>
      </c>
    </row>
    <row r="159" spans="1:10" x14ac:dyDescent="0.25">
      <c r="A159" s="17">
        <v>61</v>
      </c>
      <c r="B159" s="17">
        <v>1</v>
      </c>
      <c r="C159" s="18" t="s">
        <v>42</v>
      </c>
      <c r="D159" s="2">
        <v>2593.0500000000002</v>
      </c>
      <c r="E159" s="2">
        <f t="shared" si="234"/>
        <v>2593.0500000000002</v>
      </c>
      <c r="F159" s="2">
        <f t="shared" si="235"/>
        <v>5186.1000000000004</v>
      </c>
      <c r="G159" s="8">
        <f t="shared" si="239"/>
        <v>62233.200000000004</v>
      </c>
      <c r="H159" s="13">
        <v>5186.1000000000004</v>
      </c>
      <c r="I159" s="9">
        <f t="shared" si="236"/>
        <v>1555.8300000000002</v>
      </c>
      <c r="J159" s="2">
        <f t="shared" si="240"/>
        <v>68975.13</v>
      </c>
    </row>
    <row r="160" spans="1:10" ht="26.25" x14ac:dyDescent="0.25">
      <c r="A160" s="17">
        <v>61</v>
      </c>
      <c r="B160" s="17">
        <v>1</v>
      </c>
      <c r="C160" s="18" t="s">
        <v>43</v>
      </c>
      <c r="D160" s="2">
        <v>2593.0500000000002</v>
      </c>
      <c r="E160" s="2">
        <f t="shared" si="234"/>
        <v>2593.0500000000002</v>
      </c>
      <c r="F160" s="2">
        <f t="shared" si="235"/>
        <v>5186.1000000000004</v>
      </c>
      <c r="G160" s="8">
        <f t="shared" ref="G160" si="241">+F160*12</f>
        <v>62233.200000000004</v>
      </c>
      <c r="H160" s="13">
        <v>5186.1000000000004</v>
      </c>
      <c r="I160" s="9">
        <f t="shared" si="236"/>
        <v>1555.8300000000002</v>
      </c>
      <c r="J160" s="2">
        <f t="shared" ref="J160" si="242">G160+H160+I160</f>
        <v>68975.13</v>
      </c>
    </row>
    <row r="161" spans="1:10" x14ac:dyDescent="0.25">
      <c r="A161" s="17">
        <v>61</v>
      </c>
      <c r="B161" s="17">
        <v>1</v>
      </c>
      <c r="C161" s="18" t="s">
        <v>44</v>
      </c>
      <c r="D161" s="2">
        <v>2593.0500000000002</v>
      </c>
      <c r="E161" s="2">
        <f t="shared" si="234"/>
        <v>2593.0500000000002</v>
      </c>
      <c r="F161" s="2">
        <f t="shared" si="235"/>
        <v>5186.1000000000004</v>
      </c>
      <c r="G161" s="8">
        <f t="shared" ref="G161" si="243">+F161*12</f>
        <v>62233.200000000004</v>
      </c>
      <c r="H161" s="13">
        <v>5186.1000000000004</v>
      </c>
      <c r="I161" s="9">
        <f t="shared" si="236"/>
        <v>1555.8300000000002</v>
      </c>
      <c r="J161" s="2">
        <f t="shared" ref="J161" si="244">G161+H161+I161</f>
        <v>68975.13</v>
      </c>
    </row>
    <row r="162" spans="1:10" x14ac:dyDescent="0.25">
      <c r="A162" s="17">
        <v>61</v>
      </c>
      <c r="B162" s="17">
        <v>3</v>
      </c>
      <c r="C162" s="18" t="s">
        <v>126</v>
      </c>
      <c r="D162" s="2">
        <v>2593.0500000000002</v>
      </c>
      <c r="E162" s="2">
        <f t="shared" si="234"/>
        <v>2593.0500000000002</v>
      </c>
      <c r="F162" s="2">
        <f t="shared" si="235"/>
        <v>5186.1000000000004</v>
      </c>
      <c r="G162" s="8">
        <f t="shared" ref="G162" si="245">+F162*12</f>
        <v>62233.200000000004</v>
      </c>
      <c r="H162" s="13">
        <v>5186.1000000000004</v>
      </c>
      <c r="I162" s="9">
        <f t="shared" si="236"/>
        <v>1555.8300000000002</v>
      </c>
      <c r="J162" s="2">
        <f t="shared" ref="J162" si="246">G162+H162+I162</f>
        <v>68975.13</v>
      </c>
    </row>
    <row r="163" spans="1:10" x14ac:dyDescent="0.25">
      <c r="A163" s="17">
        <v>61</v>
      </c>
      <c r="B163" s="17">
        <v>1</v>
      </c>
      <c r="C163" s="18" t="s">
        <v>212</v>
      </c>
      <c r="D163" s="2">
        <v>2593.0500000000002</v>
      </c>
      <c r="E163" s="2">
        <f t="shared" si="234"/>
        <v>2593.0500000000002</v>
      </c>
      <c r="F163" s="2">
        <f t="shared" si="235"/>
        <v>5186.1000000000004</v>
      </c>
      <c r="G163" s="8">
        <f t="shared" ref="G163" si="247">+F163*12</f>
        <v>62233.200000000004</v>
      </c>
      <c r="H163" s="13">
        <v>5186.1000000000004</v>
      </c>
      <c r="I163" s="9">
        <f t="shared" si="236"/>
        <v>1555.8300000000002</v>
      </c>
      <c r="J163" s="2">
        <f t="shared" ref="J163" si="248">G163+H163+I163</f>
        <v>68975.13</v>
      </c>
    </row>
    <row r="164" spans="1:10" x14ac:dyDescent="0.25">
      <c r="A164" s="17">
        <v>61</v>
      </c>
      <c r="B164" s="17">
        <v>1</v>
      </c>
      <c r="C164" s="18" t="s">
        <v>198</v>
      </c>
      <c r="D164" s="2">
        <v>2593.0500000000002</v>
      </c>
      <c r="E164" s="2">
        <f t="shared" si="234"/>
        <v>2593.0500000000002</v>
      </c>
      <c r="F164" s="2">
        <f t="shared" si="235"/>
        <v>5186.1000000000004</v>
      </c>
      <c r="G164" s="8">
        <f t="shared" ref="G164" si="249">+F164*12</f>
        <v>62233.200000000004</v>
      </c>
      <c r="H164" s="13">
        <v>5186.1000000000004</v>
      </c>
      <c r="I164" s="9">
        <f t="shared" si="236"/>
        <v>1555.8300000000002</v>
      </c>
      <c r="J164" s="2">
        <f t="shared" ref="J164" si="250">G164+H164+I164</f>
        <v>68975.13</v>
      </c>
    </row>
    <row r="165" spans="1:10" x14ac:dyDescent="0.25">
      <c r="A165" s="17">
        <v>61</v>
      </c>
      <c r="B165" s="17">
        <v>1</v>
      </c>
      <c r="C165" s="18" t="s">
        <v>46</v>
      </c>
      <c r="D165" s="2">
        <v>2593.0500000000002</v>
      </c>
      <c r="E165" s="2">
        <f t="shared" si="234"/>
        <v>2593.0500000000002</v>
      </c>
      <c r="F165" s="2">
        <f t="shared" si="235"/>
        <v>5186.1000000000004</v>
      </c>
      <c r="G165" s="8">
        <f t="shared" ref="G165:G166" si="251">+F165*12</f>
        <v>62233.200000000004</v>
      </c>
      <c r="H165" s="13">
        <v>5186.1000000000004</v>
      </c>
      <c r="I165" s="9">
        <f t="shared" si="236"/>
        <v>1555.8300000000002</v>
      </c>
      <c r="J165" s="2">
        <f t="shared" ref="J165:J166" si="252">G165+H165+I165</f>
        <v>68975.13</v>
      </c>
    </row>
    <row r="166" spans="1:10" x14ac:dyDescent="0.25">
      <c r="A166" s="17">
        <v>61</v>
      </c>
      <c r="B166" s="17">
        <v>1</v>
      </c>
      <c r="C166" s="18" t="s">
        <v>47</v>
      </c>
      <c r="D166" s="2">
        <v>2593.0500000000002</v>
      </c>
      <c r="E166" s="2">
        <f t="shared" si="234"/>
        <v>2593.0500000000002</v>
      </c>
      <c r="F166" s="2">
        <f t="shared" si="235"/>
        <v>5186.1000000000004</v>
      </c>
      <c r="G166" s="8">
        <f t="shared" si="251"/>
        <v>62233.200000000004</v>
      </c>
      <c r="H166" s="13">
        <v>5186.1000000000004</v>
      </c>
      <c r="I166" s="9">
        <f t="shared" si="236"/>
        <v>1555.8300000000002</v>
      </c>
      <c r="J166" s="2">
        <f t="shared" si="252"/>
        <v>68975.13</v>
      </c>
    </row>
    <row r="167" spans="1:10" x14ac:dyDescent="0.25">
      <c r="A167" s="17">
        <v>61</v>
      </c>
      <c r="B167" s="17">
        <v>1</v>
      </c>
      <c r="C167" s="18" t="s">
        <v>177</v>
      </c>
      <c r="D167" s="2">
        <v>2593.0500000000002</v>
      </c>
      <c r="E167" s="2">
        <f t="shared" si="234"/>
        <v>2593.0500000000002</v>
      </c>
      <c r="F167" s="2">
        <f t="shared" si="235"/>
        <v>5186.1000000000004</v>
      </c>
      <c r="G167" s="8">
        <f t="shared" ref="G167" si="253">+F167*12</f>
        <v>62233.200000000004</v>
      </c>
      <c r="H167" s="13">
        <v>5186.1000000000004</v>
      </c>
      <c r="I167" s="9">
        <f t="shared" si="236"/>
        <v>1555.8300000000002</v>
      </c>
      <c r="J167" s="2">
        <f t="shared" ref="J167" si="254">G167+H167+I167</f>
        <v>68975.13</v>
      </c>
    </row>
    <row r="168" spans="1:10" x14ac:dyDescent="0.25">
      <c r="A168" s="17">
        <v>61</v>
      </c>
      <c r="B168" s="17">
        <v>1</v>
      </c>
      <c r="C168" s="18" t="s">
        <v>48</v>
      </c>
      <c r="D168" s="2">
        <v>2593.0500000000002</v>
      </c>
      <c r="E168" s="2">
        <f t="shared" ref="E168:E216" si="255">D168</f>
        <v>2593.0500000000002</v>
      </c>
      <c r="F168" s="2">
        <f t="shared" ref="F168:F216" si="256">E168*2</f>
        <v>5186.1000000000004</v>
      </c>
      <c r="G168" s="8">
        <f t="shared" ref="G168:G174" si="257">+F168*12</f>
        <v>62233.200000000004</v>
      </c>
      <c r="H168" s="13">
        <v>5186.1000000000004</v>
      </c>
      <c r="I168" s="9">
        <f t="shared" ref="I168:I174" si="258">+(E168*2)*0.3</f>
        <v>1555.8300000000002</v>
      </c>
      <c r="J168" s="2">
        <f t="shared" ref="J168:J174" si="259">G168+H168+I168</f>
        <v>68975.13</v>
      </c>
    </row>
    <row r="169" spans="1:10" x14ac:dyDescent="0.25">
      <c r="A169" s="17">
        <v>61</v>
      </c>
      <c r="B169" s="17">
        <v>1</v>
      </c>
      <c r="C169" s="18" t="s">
        <v>49</v>
      </c>
      <c r="D169" s="2">
        <v>2593.0500000000002</v>
      </c>
      <c r="E169" s="2">
        <f t="shared" si="255"/>
        <v>2593.0500000000002</v>
      </c>
      <c r="F169" s="2">
        <f t="shared" si="256"/>
        <v>5186.1000000000004</v>
      </c>
      <c r="G169" s="8">
        <f t="shared" si="257"/>
        <v>62233.200000000004</v>
      </c>
      <c r="H169" s="13">
        <v>5186.1000000000004</v>
      </c>
      <c r="I169" s="9">
        <f t="shared" si="258"/>
        <v>1555.8300000000002</v>
      </c>
      <c r="J169" s="2">
        <f t="shared" si="259"/>
        <v>68975.13</v>
      </c>
    </row>
    <row r="170" spans="1:10" x14ac:dyDescent="0.25">
      <c r="A170" s="17">
        <v>61</v>
      </c>
      <c r="B170" s="17">
        <v>1</v>
      </c>
      <c r="C170" s="18" t="s">
        <v>50</v>
      </c>
      <c r="D170" s="2">
        <v>2593.0500000000002</v>
      </c>
      <c r="E170" s="2">
        <f t="shared" si="255"/>
        <v>2593.0500000000002</v>
      </c>
      <c r="F170" s="2">
        <f t="shared" si="256"/>
        <v>5186.1000000000004</v>
      </c>
      <c r="G170" s="8">
        <f t="shared" si="257"/>
        <v>62233.200000000004</v>
      </c>
      <c r="H170" s="13">
        <v>5186.1000000000004</v>
      </c>
      <c r="I170" s="9">
        <f t="shared" si="258"/>
        <v>1555.8300000000002</v>
      </c>
      <c r="J170" s="2">
        <f t="shared" si="259"/>
        <v>68975.13</v>
      </c>
    </row>
    <row r="171" spans="1:10" x14ac:dyDescent="0.25">
      <c r="A171" s="17">
        <v>61</v>
      </c>
      <c r="B171" s="17">
        <v>1</v>
      </c>
      <c r="C171" s="18" t="s">
        <v>51</v>
      </c>
      <c r="D171" s="2">
        <v>2593.0500000000002</v>
      </c>
      <c r="E171" s="2">
        <f t="shared" si="255"/>
        <v>2593.0500000000002</v>
      </c>
      <c r="F171" s="2">
        <f t="shared" si="256"/>
        <v>5186.1000000000004</v>
      </c>
      <c r="G171" s="8">
        <f t="shared" si="257"/>
        <v>62233.200000000004</v>
      </c>
      <c r="H171" s="13">
        <v>5186.1000000000004</v>
      </c>
      <c r="I171" s="9">
        <f t="shared" si="258"/>
        <v>1555.8300000000002</v>
      </c>
      <c r="J171" s="2">
        <f t="shared" si="259"/>
        <v>68975.13</v>
      </c>
    </row>
    <row r="172" spans="1:10" x14ac:dyDescent="0.25">
      <c r="A172" s="17">
        <v>61</v>
      </c>
      <c r="B172" s="17">
        <v>1</v>
      </c>
      <c r="C172" s="18" t="s">
        <v>52</v>
      </c>
      <c r="D172" s="2">
        <v>2593.0500000000002</v>
      </c>
      <c r="E172" s="2">
        <f t="shared" si="255"/>
        <v>2593.0500000000002</v>
      </c>
      <c r="F172" s="2">
        <f t="shared" si="256"/>
        <v>5186.1000000000004</v>
      </c>
      <c r="G172" s="8">
        <f t="shared" si="257"/>
        <v>62233.200000000004</v>
      </c>
      <c r="H172" s="13">
        <v>5186.1000000000004</v>
      </c>
      <c r="I172" s="9">
        <f t="shared" si="258"/>
        <v>1555.8300000000002</v>
      </c>
      <c r="J172" s="2">
        <f t="shared" si="259"/>
        <v>68975.13</v>
      </c>
    </row>
    <row r="173" spans="1:10" x14ac:dyDescent="0.25">
      <c r="A173" s="17">
        <v>61</v>
      </c>
      <c r="B173" s="17">
        <v>1</v>
      </c>
      <c r="C173" s="18" t="s">
        <v>53</v>
      </c>
      <c r="D173" s="2">
        <v>2593.0500000000002</v>
      </c>
      <c r="E173" s="2">
        <f t="shared" si="255"/>
        <v>2593.0500000000002</v>
      </c>
      <c r="F173" s="2">
        <f t="shared" si="256"/>
        <v>5186.1000000000004</v>
      </c>
      <c r="G173" s="8">
        <f t="shared" si="257"/>
        <v>62233.200000000004</v>
      </c>
      <c r="H173" s="13">
        <v>5186.1000000000004</v>
      </c>
      <c r="I173" s="9">
        <f t="shared" si="258"/>
        <v>1555.8300000000002</v>
      </c>
      <c r="J173" s="2">
        <f t="shared" si="259"/>
        <v>68975.13</v>
      </c>
    </row>
    <row r="174" spans="1:10" x14ac:dyDescent="0.25">
      <c r="A174" s="17">
        <v>61</v>
      </c>
      <c r="B174" s="17">
        <v>1</v>
      </c>
      <c r="C174" s="18" t="s">
        <v>176</v>
      </c>
      <c r="D174" s="2">
        <v>2593.0500000000002</v>
      </c>
      <c r="E174" s="2">
        <f t="shared" si="255"/>
        <v>2593.0500000000002</v>
      </c>
      <c r="F174" s="2">
        <f t="shared" si="256"/>
        <v>5186.1000000000004</v>
      </c>
      <c r="G174" s="8">
        <f t="shared" si="257"/>
        <v>62233.200000000004</v>
      </c>
      <c r="H174" s="13">
        <v>5186.1000000000004</v>
      </c>
      <c r="I174" s="9">
        <f t="shared" si="258"/>
        <v>1555.8300000000002</v>
      </c>
      <c r="J174" s="2">
        <f t="shared" si="259"/>
        <v>68975.13</v>
      </c>
    </row>
    <row r="175" spans="1:10" x14ac:dyDescent="0.25">
      <c r="A175" s="17">
        <v>61</v>
      </c>
      <c r="B175" s="17">
        <v>1</v>
      </c>
      <c r="C175" s="18" t="s">
        <v>123</v>
      </c>
      <c r="D175" s="2">
        <v>2593.0500000000002</v>
      </c>
      <c r="E175" s="2">
        <f t="shared" si="255"/>
        <v>2593.0500000000002</v>
      </c>
      <c r="F175" s="2">
        <f t="shared" si="256"/>
        <v>5186.1000000000004</v>
      </c>
      <c r="G175" s="8">
        <f t="shared" ref="G175:G178" si="260">+F175*12</f>
        <v>62233.200000000004</v>
      </c>
      <c r="H175" s="13">
        <v>5186.1000000000004</v>
      </c>
      <c r="I175" s="9">
        <f t="shared" ref="I175:I178" si="261">+(E175*2)*0.3</f>
        <v>1555.8300000000002</v>
      </c>
      <c r="J175" s="2">
        <f t="shared" ref="J175:J178" si="262">G175+H175+I175</f>
        <v>68975.13</v>
      </c>
    </row>
    <row r="176" spans="1:10" x14ac:dyDescent="0.25">
      <c r="A176" s="17">
        <v>61</v>
      </c>
      <c r="B176" s="17">
        <v>1</v>
      </c>
      <c r="C176" s="18" t="s">
        <v>122</v>
      </c>
      <c r="D176" s="2">
        <v>2593.0500000000002</v>
      </c>
      <c r="E176" s="2">
        <f t="shared" si="255"/>
        <v>2593.0500000000002</v>
      </c>
      <c r="F176" s="2">
        <f t="shared" si="256"/>
        <v>5186.1000000000004</v>
      </c>
      <c r="G176" s="8">
        <f t="shared" si="260"/>
        <v>62233.200000000004</v>
      </c>
      <c r="H176" s="13">
        <v>5186.1000000000004</v>
      </c>
      <c r="I176" s="9">
        <f t="shared" si="261"/>
        <v>1555.8300000000002</v>
      </c>
      <c r="J176" s="2">
        <f t="shared" si="262"/>
        <v>68975.13</v>
      </c>
    </row>
    <row r="177" spans="1:10" x14ac:dyDescent="0.25">
      <c r="A177" s="17">
        <v>61</v>
      </c>
      <c r="B177" s="17">
        <v>1</v>
      </c>
      <c r="C177" s="18" t="s">
        <v>129</v>
      </c>
      <c r="D177" s="2">
        <v>2593.0500000000002</v>
      </c>
      <c r="E177" s="2">
        <f t="shared" si="255"/>
        <v>2593.0500000000002</v>
      </c>
      <c r="F177" s="2">
        <f t="shared" si="256"/>
        <v>5186.1000000000004</v>
      </c>
      <c r="G177" s="8">
        <f t="shared" si="260"/>
        <v>62233.200000000004</v>
      </c>
      <c r="H177" s="13">
        <v>5186.1000000000004</v>
      </c>
      <c r="I177" s="9">
        <f t="shared" si="261"/>
        <v>1555.8300000000002</v>
      </c>
      <c r="J177" s="2">
        <f t="shared" si="262"/>
        <v>68975.13</v>
      </c>
    </row>
    <row r="178" spans="1:10" x14ac:dyDescent="0.25">
      <c r="A178" s="17">
        <v>61</v>
      </c>
      <c r="B178" s="17">
        <v>1</v>
      </c>
      <c r="C178" s="18" t="s">
        <v>130</v>
      </c>
      <c r="D178" s="2">
        <v>2593.0500000000002</v>
      </c>
      <c r="E178" s="2">
        <f t="shared" si="255"/>
        <v>2593.0500000000002</v>
      </c>
      <c r="F178" s="2">
        <f t="shared" si="256"/>
        <v>5186.1000000000004</v>
      </c>
      <c r="G178" s="8">
        <f t="shared" si="260"/>
        <v>62233.200000000004</v>
      </c>
      <c r="H178" s="13">
        <v>5186.1000000000004</v>
      </c>
      <c r="I178" s="9">
        <f t="shared" si="261"/>
        <v>1555.8300000000002</v>
      </c>
      <c r="J178" s="2">
        <f t="shared" si="262"/>
        <v>68975.13</v>
      </c>
    </row>
    <row r="179" spans="1:10" x14ac:dyDescent="0.25">
      <c r="A179" s="17">
        <v>61</v>
      </c>
      <c r="B179" s="17">
        <v>13</v>
      </c>
      <c r="C179" s="18" t="s">
        <v>156</v>
      </c>
      <c r="D179" s="2">
        <v>2593.0500000000002</v>
      </c>
      <c r="E179" s="2">
        <f t="shared" si="255"/>
        <v>2593.0500000000002</v>
      </c>
      <c r="F179" s="2">
        <f t="shared" si="256"/>
        <v>5186.1000000000004</v>
      </c>
      <c r="G179" s="8">
        <f t="shared" ref="G179" si="263">+F179*12</f>
        <v>62233.200000000004</v>
      </c>
      <c r="H179" s="13">
        <v>5186.1000000000004</v>
      </c>
      <c r="I179" s="9">
        <f t="shared" ref="I179" si="264">+(E179*2)*0.3</f>
        <v>1555.8300000000002</v>
      </c>
      <c r="J179" s="2">
        <f t="shared" ref="J179" si="265">G179+H179+I179</f>
        <v>68975.13</v>
      </c>
    </row>
    <row r="180" spans="1:10" x14ac:dyDescent="0.25">
      <c r="A180" s="17">
        <v>61</v>
      </c>
      <c r="B180" s="17">
        <v>8</v>
      </c>
      <c r="C180" s="18" t="s">
        <v>65</v>
      </c>
      <c r="D180" s="2">
        <v>2593.0500000000002</v>
      </c>
      <c r="E180" s="2">
        <f t="shared" si="255"/>
        <v>2593.0500000000002</v>
      </c>
      <c r="F180" s="2">
        <f t="shared" si="256"/>
        <v>5186.1000000000004</v>
      </c>
      <c r="G180" s="8">
        <f t="shared" ref="G180" si="266">+F180*12</f>
        <v>62233.200000000004</v>
      </c>
      <c r="H180" s="13">
        <v>5186.1000000000004</v>
      </c>
      <c r="I180" s="9">
        <f t="shared" ref="I180" si="267">+(E180*2)*0.3</f>
        <v>1555.8300000000002</v>
      </c>
      <c r="J180" s="2">
        <f t="shared" ref="J180" si="268">G180+H180+I180</f>
        <v>68975.13</v>
      </c>
    </row>
    <row r="181" spans="1:10" x14ac:dyDescent="0.25">
      <c r="A181" s="17">
        <v>61</v>
      </c>
      <c r="B181" s="17">
        <v>1</v>
      </c>
      <c r="C181" s="18" t="s">
        <v>147</v>
      </c>
      <c r="D181" s="2">
        <v>2593.0500000000002</v>
      </c>
      <c r="E181" s="2">
        <f t="shared" si="255"/>
        <v>2593.0500000000002</v>
      </c>
      <c r="F181" s="2">
        <f t="shared" si="256"/>
        <v>5186.1000000000004</v>
      </c>
      <c r="G181" s="8">
        <f t="shared" ref="G181:G182" si="269">+F181*12</f>
        <v>62233.200000000004</v>
      </c>
      <c r="H181" s="13">
        <v>5186.1000000000004</v>
      </c>
      <c r="I181" s="9">
        <f t="shared" ref="I181:I182" si="270">+(E181*2)*0.3</f>
        <v>1555.8300000000002</v>
      </c>
      <c r="J181" s="2">
        <f t="shared" ref="J181:J182" si="271">G181+H181+I181</f>
        <v>68975.13</v>
      </c>
    </row>
    <row r="182" spans="1:10" x14ac:dyDescent="0.25">
      <c r="A182" s="17">
        <v>61</v>
      </c>
      <c r="B182" s="17">
        <v>1</v>
      </c>
      <c r="C182" s="18" t="s">
        <v>148</v>
      </c>
      <c r="D182" s="2">
        <v>2593.0500000000002</v>
      </c>
      <c r="E182" s="2">
        <f t="shared" si="255"/>
        <v>2593.0500000000002</v>
      </c>
      <c r="F182" s="2">
        <f t="shared" si="256"/>
        <v>5186.1000000000004</v>
      </c>
      <c r="G182" s="8">
        <f t="shared" si="269"/>
        <v>62233.200000000004</v>
      </c>
      <c r="H182" s="13">
        <v>5186.1000000000004</v>
      </c>
      <c r="I182" s="9">
        <f t="shared" si="270"/>
        <v>1555.8300000000002</v>
      </c>
      <c r="J182" s="2">
        <f t="shared" si="271"/>
        <v>68975.13</v>
      </c>
    </row>
    <row r="183" spans="1:10" x14ac:dyDescent="0.25">
      <c r="A183" s="17">
        <v>61</v>
      </c>
      <c r="B183" s="17">
        <v>9</v>
      </c>
      <c r="C183" s="18" t="s">
        <v>188</v>
      </c>
      <c r="D183" s="2">
        <v>2593.0500000000002</v>
      </c>
      <c r="E183" s="2">
        <f t="shared" si="255"/>
        <v>2593.0500000000002</v>
      </c>
      <c r="F183" s="2">
        <f t="shared" si="256"/>
        <v>5186.1000000000004</v>
      </c>
      <c r="G183" s="8">
        <f t="shared" ref="G183" si="272">+F183*12</f>
        <v>62233.200000000004</v>
      </c>
      <c r="H183" s="13">
        <v>5186.1000000000004</v>
      </c>
      <c r="I183" s="9">
        <f t="shared" ref="I183" si="273">+(E183*2)*0.3</f>
        <v>1555.8300000000002</v>
      </c>
      <c r="J183" s="2">
        <f t="shared" ref="J183" si="274">G183+H183+I183</f>
        <v>68975.13</v>
      </c>
    </row>
    <row r="184" spans="1:10" x14ac:dyDescent="0.25">
      <c r="A184" s="17">
        <v>61</v>
      </c>
      <c r="B184" s="17">
        <v>10</v>
      </c>
      <c r="C184" s="18" t="s">
        <v>150</v>
      </c>
      <c r="D184" s="2">
        <v>2593.0500000000002</v>
      </c>
      <c r="E184" s="2">
        <f t="shared" si="255"/>
        <v>2593.0500000000002</v>
      </c>
      <c r="F184" s="2">
        <f t="shared" si="256"/>
        <v>5186.1000000000004</v>
      </c>
      <c r="G184" s="8">
        <f t="shared" ref="G184" si="275">+F184*12</f>
        <v>62233.200000000004</v>
      </c>
      <c r="H184" s="13">
        <v>5186.1000000000004</v>
      </c>
      <c r="I184" s="9">
        <f t="shared" ref="I184" si="276">+(E184*2)*0.3</f>
        <v>1555.8300000000002</v>
      </c>
      <c r="J184" s="2">
        <f t="shared" ref="J184" si="277">G184+H184+I184</f>
        <v>68975.13</v>
      </c>
    </row>
    <row r="185" spans="1:10" x14ac:dyDescent="0.25">
      <c r="A185" s="17">
        <v>61</v>
      </c>
      <c r="B185" s="17">
        <v>1</v>
      </c>
      <c r="C185" s="18" t="s">
        <v>139</v>
      </c>
      <c r="D185" s="2">
        <v>2593.0500000000002</v>
      </c>
      <c r="E185" s="2">
        <f t="shared" si="255"/>
        <v>2593.0500000000002</v>
      </c>
      <c r="F185" s="2">
        <f t="shared" si="256"/>
        <v>5186.1000000000004</v>
      </c>
      <c r="G185" s="8">
        <f t="shared" ref="G185" si="278">+F185*12</f>
        <v>62233.200000000004</v>
      </c>
      <c r="H185" s="13">
        <v>5186.1000000000004</v>
      </c>
      <c r="I185" s="9">
        <f t="shared" ref="I185" si="279">+(E185*2)*0.3</f>
        <v>1555.8300000000002</v>
      </c>
      <c r="J185" s="2">
        <f t="shared" ref="J185" si="280">G185+H185+I185</f>
        <v>68975.13</v>
      </c>
    </row>
    <row r="186" spans="1:10" x14ac:dyDescent="0.25">
      <c r="A186" s="17">
        <v>61</v>
      </c>
      <c r="B186" s="17">
        <v>16</v>
      </c>
      <c r="C186" s="18" t="s">
        <v>134</v>
      </c>
      <c r="D186" s="2">
        <v>2593.0500000000002</v>
      </c>
      <c r="E186" s="2">
        <f t="shared" si="255"/>
        <v>2593.0500000000002</v>
      </c>
      <c r="F186" s="2">
        <f t="shared" si="256"/>
        <v>5186.1000000000004</v>
      </c>
      <c r="G186" s="8">
        <f t="shared" ref="G186" si="281">+F186*12</f>
        <v>62233.200000000004</v>
      </c>
      <c r="H186" s="13">
        <v>5186.1000000000004</v>
      </c>
      <c r="I186" s="9">
        <f t="shared" ref="I186" si="282">+(E186*2)*0.3</f>
        <v>1555.8300000000002</v>
      </c>
      <c r="J186" s="2">
        <f t="shared" ref="J186" si="283">G186+H186+I186</f>
        <v>68975.13</v>
      </c>
    </row>
    <row r="187" spans="1:10" x14ac:dyDescent="0.25">
      <c r="A187" s="17">
        <v>61</v>
      </c>
      <c r="B187" s="17">
        <v>1</v>
      </c>
      <c r="C187" s="18" t="s">
        <v>152</v>
      </c>
      <c r="D187" s="2">
        <v>2593.0500000000002</v>
      </c>
      <c r="E187" s="2">
        <f t="shared" si="255"/>
        <v>2593.0500000000002</v>
      </c>
      <c r="F187" s="2">
        <f t="shared" si="256"/>
        <v>5186.1000000000004</v>
      </c>
      <c r="G187" s="8">
        <f t="shared" ref="G187" si="284">+F187*12</f>
        <v>62233.200000000004</v>
      </c>
      <c r="H187" s="13">
        <v>5186.1000000000004</v>
      </c>
      <c r="I187" s="9">
        <f t="shared" ref="I187" si="285">+(E187*2)*0.3</f>
        <v>1555.8300000000002</v>
      </c>
      <c r="J187" s="2">
        <f t="shared" ref="J187" si="286">G187+H187+I187</f>
        <v>68975.13</v>
      </c>
    </row>
    <row r="188" spans="1:10" x14ac:dyDescent="0.25">
      <c r="A188" s="17">
        <v>61</v>
      </c>
      <c r="B188" s="17">
        <v>2</v>
      </c>
      <c r="C188" s="18" t="s">
        <v>87</v>
      </c>
      <c r="D188" s="2">
        <v>2593.0500000000002</v>
      </c>
      <c r="E188" s="2">
        <f t="shared" si="255"/>
        <v>2593.0500000000002</v>
      </c>
      <c r="F188" s="2">
        <f t="shared" si="256"/>
        <v>5186.1000000000004</v>
      </c>
      <c r="G188" s="8">
        <f t="shared" ref="G188" si="287">+F188*12</f>
        <v>62233.200000000004</v>
      </c>
      <c r="H188" s="13">
        <v>5186.1000000000004</v>
      </c>
      <c r="I188" s="9">
        <f t="shared" ref="I188" si="288">+(E188*2)*0.3</f>
        <v>1555.8300000000002</v>
      </c>
      <c r="J188" s="2">
        <f t="shared" ref="J188" si="289">G188+H188+I188</f>
        <v>68975.13</v>
      </c>
    </row>
    <row r="189" spans="1:10" x14ac:dyDescent="0.25">
      <c r="A189" s="17">
        <v>61</v>
      </c>
      <c r="B189" s="17">
        <v>2</v>
      </c>
      <c r="C189" s="18" t="s">
        <v>190</v>
      </c>
      <c r="D189" s="2">
        <v>2593.0500000000002</v>
      </c>
      <c r="E189" s="2">
        <f t="shared" si="255"/>
        <v>2593.0500000000002</v>
      </c>
      <c r="F189" s="2">
        <f t="shared" si="256"/>
        <v>5186.1000000000004</v>
      </c>
      <c r="G189" s="8">
        <f t="shared" ref="G189" si="290">+F189*12</f>
        <v>62233.200000000004</v>
      </c>
      <c r="H189" s="13">
        <v>5186.1000000000004</v>
      </c>
      <c r="I189" s="9">
        <f t="shared" ref="I189" si="291">+(E189*2)*0.3</f>
        <v>1555.8300000000002</v>
      </c>
      <c r="J189" s="2">
        <f t="shared" ref="J189" si="292">G189+H189+I189</f>
        <v>68975.13</v>
      </c>
    </row>
    <row r="190" spans="1:10" x14ac:dyDescent="0.25">
      <c r="A190" s="17">
        <v>61</v>
      </c>
      <c r="B190" s="17">
        <v>1</v>
      </c>
      <c r="C190" s="18" t="s">
        <v>217</v>
      </c>
      <c r="D190" s="2">
        <v>2593.0500000000002</v>
      </c>
      <c r="E190" s="2">
        <f t="shared" si="255"/>
        <v>2593.0500000000002</v>
      </c>
      <c r="F190" s="2">
        <f t="shared" si="256"/>
        <v>5186.1000000000004</v>
      </c>
      <c r="G190" s="8">
        <f t="shared" ref="G190:G195" si="293">+F190*12</f>
        <v>62233.200000000004</v>
      </c>
      <c r="H190" s="13">
        <v>5186.1000000000004</v>
      </c>
      <c r="I190" s="9">
        <f t="shared" ref="I190:I195" si="294">+(E190*2)*0.3</f>
        <v>1555.8300000000002</v>
      </c>
      <c r="J190" s="2">
        <f t="shared" ref="J190:J195" si="295">G190+H190+I190</f>
        <v>68975.13</v>
      </c>
    </row>
    <row r="191" spans="1:10" x14ac:dyDescent="0.25">
      <c r="A191" s="17">
        <v>61</v>
      </c>
      <c r="B191" s="17">
        <v>1</v>
      </c>
      <c r="C191" s="18" t="s">
        <v>191</v>
      </c>
      <c r="D191" s="2">
        <v>2593.0500000000002</v>
      </c>
      <c r="E191" s="2">
        <f t="shared" si="255"/>
        <v>2593.0500000000002</v>
      </c>
      <c r="F191" s="2">
        <f t="shared" si="256"/>
        <v>5186.1000000000004</v>
      </c>
      <c r="G191" s="8">
        <f t="shared" si="293"/>
        <v>62233.200000000004</v>
      </c>
      <c r="H191" s="13">
        <v>5186.1000000000004</v>
      </c>
      <c r="I191" s="9">
        <f t="shared" si="294"/>
        <v>1555.8300000000002</v>
      </c>
      <c r="J191" s="2">
        <f t="shared" si="295"/>
        <v>68975.13</v>
      </c>
    </row>
    <row r="192" spans="1:10" x14ac:dyDescent="0.25">
      <c r="A192" s="17">
        <v>61</v>
      </c>
      <c r="B192" s="17">
        <v>1</v>
      </c>
      <c r="C192" s="18" t="s">
        <v>192</v>
      </c>
      <c r="D192" s="2">
        <v>2593.0500000000002</v>
      </c>
      <c r="E192" s="2">
        <f t="shared" si="255"/>
        <v>2593.0500000000002</v>
      </c>
      <c r="F192" s="2">
        <f t="shared" si="256"/>
        <v>5186.1000000000004</v>
      </c>
      <c r="G192" s="8">
        <f t="shared" si="293"/>
        <v>62233.200000000004</v>
      </c>
      <c r="H192" s="13">
        <v>5186.1000000000004</v>
      </c>
      <c r="I192" s="9">
        <f t="shared" si="294"/>
        <v>1555.8300000000002</v>
      </c>
      <c r="J192" s="2">
        <f t="shared" si="295"/>
        <v>68975.13</v>
      </c>
    </row>
    <row r="193" spans="1:10" x14ac:dyDescent="0.25">
      <c r="A193" s="17">
        <v>61</v>
      </c>
      <c r="B193" s="17">
        <v>1</v>
      </c>
      <c r="C193" s="18" t="s">
        <v>193</v>
      </c>
      <c r="D193" s="2">
        <v>2593.0500000000002</v>
      </c>
      <c r="E193" s="2">
        <f t="shared" si="255"/>
        <v>2593.0500000000002</v>
      </c>
      <c r="F193" s="2">
        <f t="shared" si="256"/>
        <v>5186.1000000000004</v>
      </c>
      <c r="G193" s="8">
        <f t="shared" si="293"/>
        <v>62233.200000000004</v>
      </c>
      <c r="H193" s="13">
        <v>5186.1000000000004</v>
      </c>
      <c r="I193" s="9">
        <f t="shared" si="294"/>
        <v>1555.8300000000002</v>
      </c>
      <c r="J193" s="2">
        <f t="shared" si="295"/>
        <v>68975.13</v>
      </c>
    </row>
    <row r="194" spans="1:10" x14ac:dyDescent="0.25">
      <c r="A194" s="17">
        <v>61</v>
      </c>
      <c r="B194" s="17">
        <v>1</v>
      </c>
      <c r="C194" s="18" t="s">
        <v>194</v>
      </c>
      <c r="D194" s="2">
        <v>2593.0500000000002</v>
      </c>
      <c r="E194" s="2">
        <f t="shared" si="255"/>
        <v>2593.0500000000002</v>
      </c>
      <c r="F194" s="2">
        <f t="shared" si="256"/>
        <v>5186.1000000000004</v>
      </c>
      <c r="G194" s="8">
        <f t="shared" si="293"/>
        <v>62233.200000000004</v>
      </c>
      <c r="H194" s="13">
        <v>5186.1000000000004</v>
      </c>
      <c r="I194" s="9">
        <f t="shared" si="294"/>
        <v>1555.8300000000002</v>
      </c>
      <c r="J194" s="2">
        <f t="shared" si="295"/>
        <v>68975.13</v>
      </c>
    </row>
    <row r="195" spans="1:10" x14ac:dyDescent="0.25">
      <c r="A195" s="17">
        <v>61</v>
      </c>
      <c r="B195" s="17">
        <v>1</v>
      </c>
      <c r="C195" s="18" t="s">
        <v>195</v>
      </c>
      <c r="D195" s="2">
        <v>2593.0500000000002</v>
      </c>
      <c r="E195" s="2">
        <f t="shared" si="255"/>
        <v>2593.0500000000002</v>
      </c>
      <c r="F195" s="2">
        <f t="shared" si="256"/>
        <v>5186.1000000000004</v>
      </c>
      <c r="G195" s="8">
        <f t="shared" si="293"/>
        <v>62233.200000000004</v>
      </c>
      <c r="H195" s="13">
        <v>5186.1000000000004</v>
      </c>
      <c r="I195" s="9">
        <f t="shared" si="294"/>
        <v>1555.8300000000002</v>
      </c>
      <c r="J195" s="2">
        <f t="shared" si="295"/>
        <v>68975.13</v>
      </c>
    </row>
    <row r="196" spans="1:10" x14ac:dyDescent="0.25">
      <c r="A196" s="17">
        <v>61</v>
      </c>
      <c r="B196" s="17">
        <v>1</v>
      </c>
      <c r="C196" s="18" t="s">
        <v>76</v>
      </c>
      <c r="D196" s="2">
        <v>2593.0500000000002</v>
      </c>
      <c r="E196" s="2">
        <f t="shared" si="255"/>
        <v>2593.0500000000002</v>
      </c>
      <c r="F196" s="2">
        <f t="shared" si="256"/>
        <v>5186.1000000000004</v>
      </c>
      <c r="G196" s="8">
        <f t="shared" ref="G196:G198" si="296">+F196*12</f>
        <v>62233.200000000004</v>
      </c>
      <c r="H196" s="13">
        <v>5186.1000000000004</v>
      </c>
      <c r="I196" s="9">
        <f t="shared" ref="I196:I198" si="297">+(E196*2)*0.3</f>
        <v>1555.8300000000002</v>
      </c>
      <c r="J196" s="2">
        <f t="shared" ref="J196:J198" si="298">G196+H196+I196</f>
        <v>68975.13</v>
      </c>
    </row>
    <row r="197" spans="1:10" x14ac:dyDescent="0.25">
      <c r="A197" s="17">
        <v>61</v>
      </c>
      <c r="B197" s="17">
        <v>1</v>
      </c>
      <c r="C197" s="18" t="s">
        <v>77</v>
      </c>
      <c r="D197" s="2">
        <v>2593.0500000000002</v>
      </c>
      <c r="E197" s="2">
        <f t="shared" si="255"/>
        <v>2593.0500000000002</v>
      </c>
      <c r="F197" s="2">
        <f t="shared" si="256"/>
        <v>5186.1000000000004</v>
      </c>
      <c r="G197" s="8">
        <f t="shared" si="296"/>
        <v>62233.200000000004</v>
      </c>
      <c r="H197" s="13">
        <v>5186.1000000000004</v>
      </c>
      <c r="I197" s="9">
        <f t="shared" si="297"/>
        <v>1555.8300000000002</v>
      </c>
      <c r="J197" s="2">
        <f t="shared" si="298"/>
        <v>68975.13</v>
      </c>
    </row>
    <row r="198" spans="1:10" x14ac:dyDescent="0.25">
      <c r="A198" s="17">
        <v>61</v>
      </c>
      <c r="B198" s="17">
        <v>1</v>
      </c>
      <c r="C198" s="18" t="s">
        <v>78</v>
      </c>
      <c r="D198" s="2">
        <v>2593.0500000000002</v>
      </c>
      <c r="E198" s="2">
        <f t="shared" si="255"/>
        <v>2593.0500000000002</v>
      </c>
      <c r="F198" s="2">
        <f t="shared" si="256"/>
        <v>5186.1000000000004</v>
      </c>
      <c r="G198" s="8">
        <f t="shared" si="296"/>
        <v>62233.200000000004</v>
      </c>
      <c r="H198" s="13">
        <v>5186.1000000000004</v>
      </c>
      <c r="I198" s="9">
        <f t="shared" si="297"/>
        <v>1555.8300000000002</v>
      </c>
      <c r="J198" s="2">
        <f t="shared" si="298"/>
        <v>68975.13</v>
      </c>
    </row>
    <row r="199" spans="1:10" x14ac:dyDescent="0.25">
      <c r="A199" s="17">
        <v>61</v>
      </c>
      <c r="B199" s="17">
        <v>1</v>
      </c>
      <c r="C199" s="18" t="s">
        <v>83</v>
      </c>
      <c r="D199" s="2">
        <v>2593.0500000000002</v>
      </c>
      <c r="E199" s="2">
        <f t="shared" si="255"/>
        <v>2593.0500000000002</v>
      </c>
      <c r="F199" s="2">
        <f t="shared" si="256"/>
        <v>5186.1000000000004</v>
      </c>
      <c r="G199" s="8">
        <f t="shared" ref="G199:G200" si="299">+F199*12</f>
        <v>62233.200000000004</v>
      </c>
      <c r="H199" s="13">
        <v>5186.1000000000004</v>
      </c>
      <c r="I199" s="9">
        <f t="shared" ref="I199:I200" si="300">+(E199*2)*0.3</f>
        <v>1555.8300000000002</v>
      </c>
      <c r="J199" s="2">
        <f t="shared" ref="J199:J200" si="301">G199+H199+I199</f>
        <v>68975.13</v>
      </c>
    </row>
    <row r="200" spans="1:10" x14ac:dyDescent="0.25">
      <c r="A200" s="17">
        <v>61</v>
      </c>
      <c r="B200" s="21">
        <v>1</v>
      </c>
      <c r="C200" s="22" t="s">
        <v>215</v>
      </c>
      <c r="D200" s="2">
        <v>2593.0500000000002</v>
      </c>
      <c r="E200" s="2">
        <f t="shared" si="255"/>
        <v>2593.0500000000002</v>
      </c>
      <c r="F200" s="2">
        <f t="shared" si="256"/>
        <v>5186.1000000000004</v>
      </c>
      <c r="G200" s="8">
        <f t="shared" si="299"/>
        <v>62233.200000000004</v>
      </c>
      <c r="H200" s="13">
        <v>5186.1000000000004</v>
      </c>
      <c r="I200" s="9">
        <f t="shared" si="300"/>
        <v>1555.8300000000002</v>
      </c>
      <c r="J200" s="2">
        <f t="shared" si="301"/>
        <v>68975.13</v>
      </c>
    </row>
    <row r="201" spans="1:10" x14ac:dyDescent="0.25">
      <c r="A201" s="17">
        <v>61</v>
      </c>
      <c r="B201" s="17">
        <v>1</v>
      </c>
      <c r="C201" s="18" t="s">
        <v>181</v>
      </c>
      <c r="D201" s="2">
        <v>2593.0500000000002</v>
      </c>
      <c r="E201" s="2">
        <f t="shared" si="255"/>
        <v>2593.0500000000002</v>
      </c>
      <c r="F201" s="2">
        <f t="shared" si="256"/>
        <v>5186.1000000000004</v>
      </c>
      <c r="G201" s="8">
        <f t="shared" ref="G201:G202" si="302">+F201*12</f>
        <v>62233.200000000004</v>
      </c>
      <c r="H201" s="13">
        <v>5186.1000000000004</v>
      </c>
      <c r="I201" s="9">
        <f t="shared" ref="I201:I202" si="303">+(E201*2)*0.3</f>
        <v>1555.8300000000002</v>
      </c>
      <c r="J201" s="2">
        <f t="shared" ref="J201:J202" si="304">G201+H201+I201</f>
        <v>68975.13</v>
      </c>
    </row>
    <row r="202" spans="1:10" x14ac:dyDescent="0.25">
      <c r="A202" s="17">
        <v>61</v>
      </c>
      <c r="B202" s="17">
        <v>1</v>
      </c>
      <c r="C202" s="18" t="s">
        <v>206</v>
      </c>
      <c r="D202" s="2">
        <v>2593.0500000000002</v>
      </c>
      <c r="E202" s="2">
        <f t="shared" si="255"/>
        <v>2593.0500000000002</v>
      </c>
      <c r="F202" s="2">
        <f t="shared" si="256"/>
        <v>5186.1000000000004</v>
      </c>
      <c r="G202" s="8">
        <f t="shared" si="302"/>
        <v>62233.200000000004</v>
      </c>
      <c r="H202" s="13">
        <v>5186.1000000000004</v>
      </c>
      <c r="I202" s="9">
        <f t="shared" si="303"/>
        <v>1555.8300000000002</v>
      </c>
      <c r="J202" s="2">
        <f t="shared" si="304"/>
        <v>68975.13</v>
      </c>
    </row>
    <row r="203" spans="1:10" x14ac:dyDescent="0.25">
      <c r="A203" s="17">
        <v>61</v>
      </c>
      <c r="B203" s="17">
        <v>1</v>
      </c>
      <c r="C203" s="22" t="s">
        <v>180</v>
      </c>
      <c r="D203" s="2">
        <v>2593.0500000000002</v>
      </c>
      <c r="E203" s="2">
        <f t="shared" si="255"/>
        <v>2593.0500000000002</v>
      </c>
      <c r="F203" s="2">
        <f t="shared" si="256"/>
        <v>5186.1000000000004</v>
      </c>
      <c r="G203" s="8">
        <f t="shared" ref="G203" si="305">+F203*12</f>
        <v>62233.200000000004</v>
      </c>
      <c r="H203" s="13">
        <v>5186.1000000000004</v>
      </c>
      <c r="I203" s="9">
        <f t="shared" ref="I203" si="306">+(E203*2)*0.3</f>
        <v>1555.8300000000002</v>
      </c>
      <c r="J203" s="2">
        <f t="shared" ref="J203" si="307">G203+H203+I203</f>
        <v>68975.13</v>
      </c>
    </row>
    <row r="204" spans="1:10" x14ac:dyDescent="0.25">
      <c r="A204" s="17">
        <v>61</v>
      </c>
      <c r="B204" s="23">
        <v>1</v>
      </c>
      <c r="C204" s="24" t="s">
        <v>107</v>
      </c>
      <c r="D204" s="2">
        <v>2593.0500000000002</v>
      </c>
      <c r="E204" s="2">
        <f t="shared" si="255"/>
        <v>2593.0500000000002</v>
      </c>
      <c r="F204" s="2">
        <f t="shared" si="256"/>
        <v>5186.1000000000004</v>
      </c>
      <c r="G204" s="8">
        <f t="shared" ref="G204:G208" si="308">+F204*12</f>
        <v>62233.200000000004</v>
      </c>
      <c r="H204" s="13">
        <v>5186.1000000000004</v>
      </c>
      <c r="I204" s="9">
        <f t="shared" ref="I204:I208" si="309">+(E204*2)*0.3</f>
        <v>1555.8300000000002</v>
      </c>
      <c r="J204" s="2">
        <f t="shared" ref="J204:J208" si="310">G204+H204+I204</f>
        <v>68975.13</v>
      </c>
    </row>
    <row r="205" spans="1:10" x14ac:dyDescent="0.25">
      <c r="A205" s="17">
        <v>61</v>
      </c>
      <c r="B205" s="23">
        <v>1</v>
      </c>
      <c r="C205" s="24" t="s">
        <v>108</v>
      </c>
      <c r="D205" s="2">
        <v>2593.0500000000002</v>
      </c>
      <c r="E205" s="2">
        <f t="shared" si="255"/>
        <v>2593.0500000000002</v>
      </c>
      <c r="F205" s="2">
        <f t="shared" si="256"/>
        <v>5186.1000000000004</v>
      </c>
      <c r="G205" s="8">
        <f t="shared" si="308"/>
        <v>62233.200000000004</v>
      </c>
      <c r="H205" s="13">
        <v>5186.1000000000004</v>
      </c>
      <c r="I205" s="9">
        <f t="shared" si="309"/>
        <v>1555.8300000000002</v>
      </c>
      <c r="J205" s="2">
        <f t="shared" si="310"/>
        <v>68975.13</v>
      </c>
    </row>
    <row r="206" spans="1:10" x14ac:dyDescent="0.25">
      <c r="A206" s="17">
        <v>61</v>
      </c>
      <c r="B206" s="23">
        <v>1</v>
      </c>
      <c r="C206" s="24" t="s">
        <v>106</v>
      </c>
      <c r="D206" s="2">
        <v>2593.0500000000002</v>
      </c>
      <c r="E206" s="2">
        <f t="shared" si="255"/>
        <v>2593.0500000000002</v>
      </c>
      <c r="F206" s="2">
        <f t="shared" si="256"/>
        <v>5186.1000000000004</v>
      </c>
      <c r="G206" s="8">
        <f t="shared" si="308"/>
        <v>62233.200000000004</v>
      </c>
      <c r="H206" s="13">
        <v>5186.1000000000004</v>
      </c>
      <c r="I206" s="9">
        <f t="shared" si="309"/>
        <v>1555.8300000000002</v>
      </c>
      <c r="J206" s="2">
        <f t="shared" si="310"/>
        <v>68975.13</v>
      </c>
    </row>
    <row r="207" spans="1:10" x14ac:dyDescent="0.25">
      <c r="A207" s="17">
        <v>61</v>
      </c>
      <c r="B207" s="23">
        <v>1</v>
      </c>
      <c r="C207" s="24" t="s">
        <v>109</v>
      </c>
      <c r="D207" s="2">
        <v>2593.0500000000002</v>
      </c>
      <c r="E207" s="2">
        <f t="shared" si="255"/>
        <v>2593.0500000000002</v>
      </c>
      <c r="F207" s="2">
        <f t="shared" si="256"/>
        <v>5186.1000000000004</v>
      </c>
      <c r="G207" s="8">
        <f t="shared" si="308"/>
        <v>62233.200000000004</v>
      </c>
      <c r="H207" s="13">
        <v>5186.1000000000004</v>
      </c>
      <c r="I207" s="9">
        <f t="shared" si="309"/>
        <v>1555.8300000000002</v>
      </c>
      <c r="J207" s="2">
        <f t="shared" si="310"/>
        <v>68975.13</v>
      </c>
    </row>
    <row r="208" spans="1:10" x14ac:dyDescent="0.25">
      <c r="A208" s="17">
        <v>61</v>
      </c>
      <c r="B208" s="23">
        <v>1</v>
      </c>
      <c r="C208" s="25" t="s">
        <v>110</v>
      </c>
      <c r="D208" s="2">
        <v>2593.0500000000002</v>
      </c>
      <c r="E208" s="2">
        <f t="shared" si="255"/>
        <v>2593.0500000000002</v>
      </c>
      <c r="F208" s="2">
        <f t="shared" si="256"/>
        <v>5186.1000000000004</v>
      </c>
      <c r="G208" s="8">
        <f t="shared" si="308"/>
        <v>62233.200000000004</v>
      </c>
      <c r="H208" s="13">
        <v>5186.1000000000004</v>
      </c>
      <c r="I208" s="9">
        <f t="shared" si="309"/>
        <v>1555.8300000000002</v>
      </c>
      <c r="J208" s="2">
        <f t="shared" si="310"/>
        <v>68975.13</v>
      </c>
    </row>
    <row r="209" spans="1:145" x14ac:dyDescent="0.25">
      <c r="A209" s="17">
        <v>61</v>
      </c>
      <c r="B209" s="23">
        <v>2</v>
      </c>
      <c r="C209" s="25" t="s">
        <v>199</v>
      </c>
      <c r="D209" s="2">
        <v>2593.0500000000002</v>
      </c>
      <c r="E209" s="2">
        <f t="shared" si="255"/>
        <v>2593.0500000000002</v>
      </c>
      <c r="F209" s="2">
        <f t="shared" si="256"/>
        <v>5186.1000000000004</v>
      </c>
      <c r="G209" s="8">
        <f t="shared" ref="G209" si="311">+F209*12</f>
        <v>62233.200000000004</v>
      </c>
      <c r="H209" s="13">
        <v>5186.1000000000004</v>
      </c>
      <c r="I209" s="9">
        <f t="shared" ref="I209" si="312">+(E209*2)*0.3</f>
        <v>1555.8300000000002</v>
      </c>
      <c r="J209" s="2">
        <f t="shared" ref="J209" si="313">G209+H209+I209</f>
        <v>68975.13</v>
      </c>
    </row>
    <row r="210" spans="1:145" x14ac:dyDescent="0.25">
      <c r="A210" s="17">
        <v>61</v>
      </c>
      <c r="B210" s="23">
        <v>1</v>
      </c>
      <c r="C210" s="25" t="s">
        <v>90</v>
      </c>
      <c r="D210" s="2">
        <v>2593.0500000000002</v>
      </c>
      <c r="E210" s="2">
        <f t="shared" si="255"/>
        <v>2593.0500000000002</v>
      </c>
      <c r="F210" s="2">
        <f t="shared" si="256"/>
        <v>5186.1000000000004</v>
      </c>
      <c r="G210" s="8">
        <f t="shared" ref="G210:G211" si="314">+F210*12</f>
        <v>62233.200000000004</v>
      </c>
      <c r="H210" s="13">
        <v>5186.1000000000004</v>
      </c>
      <c r="I210" s="9">
        <f t="shared" ref="I210:I211" si="315">+(E210*2)*0.3</f>
        <v>1555.8300000000002</v>
      </c>
      <c r="J210" s="2">
        <f t="shared" ref="J210:J211" si="316">G210+H210+I210</f>
        <v>68975.13</v>
      </c>
    </row>
    <row r="211" spans="1:145" x14ac:dyDescent="0.25">
      <c r="A211" s="17">
        <v>61</v>
      </c>
      <c r="B211" s="23">
        <v>1</v>
      </c>
      <c r="C211" s="25" t="s">
        <v>184</v>
      </c>
      <c r="D211" s="2">
        <v>2593.0500000000002</v>
      </c>
      <c r="E211" s="2">
        <f t="shared" si="255"/>
        <v>2593.0500000000002</v>
      </c>
      <c r="F211" s="2">
        <f t="shared" si="256"/>
        <v>5186.1000000000004</v>
      </c>
      <c r="G211" s="8">
        <f t="shared" si="314"/>
        <v>62233.200000000004</v>
      </c>
      <c r="H211" s="13">
        <v>5186.1000000000004</v>
      </c>
      <c r="I211" s="9">
        <f t="shared" si="315"/>
        <v>1555.8300000000002</v>
      </c>
      <c r="J211" s="2">
        <f t="shared" si="316"/>
        <v>68975.13</v>
      </c>
    </row>
    <row r="212" spans="1:145" x14ac:dyDescent="0.25">
      <c r="A212" s="17">
        <v>61</v>
      </c>
      <c r="B212" s="23">
        <v>1</v>
      </c>
      <c r="C212" s="24" t="s">
        <v>97</v>
      </c>
      <c r="D212" s="2">
        <v>2593.0500000000002</v>
      </c>
      <c r="E212" s="2">
        <f t="shared" si="255"/>
        <v>2593.0500000000002</v>
      </c>
      <c r="F212" s="2">
        <f t="shared" si="256"/>
        <v>5186.1000000000004</v>
      </c>
      <c r="G212" s="8">
        <f t="shared" ref="G212:G216" si="317">+F212*12</f>
        <v>62233.200000000004</v>
      </c>
      <c r="H212" s="13">
        <v>5186.1000000000004</v>
      </c>
      <c r="I212" s="9">
        <f t="shared" ref="I212:I216" si="318">+(E212*2)*0.3</f>
        <v>1555.8300000000002</v>
      </c>
      <c r="J212" s="2">
        <f t="shared" ref="J212:J216" si="319">G212+H212+I212</f>
        <v>68975.13</v>
      </c>
    </row>
    <row r="213" spans="1:145" x14ac:dyDescent="0.25">
      <c r="A213" s="17">
        <v>61</v>
      </c>
      <c r="B213" s="21">
        <v>1</v>
      </c>
      <c r="C213" s="22" t="s">
        <v>98</v>
      </c>
      <c r="D213" s="2">
        <v>2593.0500000000002</v>
      </c>
      <c r="E213" s="2">
        <f t="shared" si="255"/>
        <v>2593.0500000000002</v>
      </c>
      <c r="F213" s="2">
        <f t="shared" si="256"/>
        <v>5186.1000000000004</v>
      </c>
      <c r="G213" s="8">
        <f t="shared" si="317"/>
        <v>62233.200000000004</v>
      </c>
      <c r="H213" s="13">
        <v>5186.1000000000004</v>
      </c>
      <c r="I213" s="9">
        <f t="shared" si="318"/>
        <v>1555.8300000000002</v>
      </c>
      <c r="J213" s="2">
        <f t="shared" si="319"/>
        <v>68975.13</v>
      </c>
    </row>
    <row r="214" spans="1:145" x14ac:dyDescent="0.25">
      <c r="A214" s="17">
        <v>61</v>
      </c>
      <c r="B214" s="17">
        <v>3</v>
      </c>
      <c r="C214" s="18" t="s">
        <v>95</v>
      </c>
      <c r="D214" s="2">
        <v>2593.0500000000002</v>
      </c>
      <c r="E214" s="2">
        <f t="shared" si="255"/>
        <v>2593.0500000000002</v>
      </c>
      <c r="F214" s="2">
        <f t="shared" si="256"/>
        <v>5186.1000000000004</v>
      </c>
      <c r="G214" s="8">
        <f t="shared" si="317"/>
        <v>62233.200000000004</v>
      </c>
      <c r="H214" s="13">
        <v>5186.1000000000004</v>
      </c>
      <c r="I214" s="9">
        <f t="shared" si="318"/>
        <v>1555.8300000000002</v>
      </c>
      <c r="J214" s="2">
        <f t="shared" si="319"/>
        <v>68975.13</v>
      </c>
    </row>
    <row r="215" spans="1:145" x14ac:dyDescent="0.25">
      <c r="A215" s="17">
        <v>61</v>
      </c>
      <c r="B215" s="17">
        <v>2</v>
      </c>
      <c r="C215" s="18" t="s">
        <v>186</v>
      </c>
      <c r="D215" s="2">
        <v>2593.0500000000002</v>
      </c>
      <c r="E215" s="2">
        <f t="shared" si="255"/>
        <v>2593.0500000000002</v>
      </c>
      <c r="F215" s="2">
        <f t="shared" si="256"/>
        <v>5186.1000000000004</v>
      </c>
      <c r="G215" s="8">
        <f t="shared" si="317"/>
        <v>62233.200000000004</v>
      </c>
      <c r="H215" s="13">
        <v>5186.1000000000004</v>
      </c>
      <c r="I215" s="9">
        <f t="shared" si="318"/>
        <v>1555.8300000000002</v>
      </c>
      <c r="J215" s="2">
        <f t="shared" si="319"/>
        <v>68975.13</v>
      </c>
    </row>
    <row r="216" spans="1:145" x14ac:dyDescent="0.25">
      <c r="A216" s="17">
        <v>61</v>
      </c>
      <c r="B216" s="23">
        <v>2</v>
      </c>
      <c r="C216" s="24" t="s">
        <v>73</v>
      </c>
      <c r="D216" s="2">
        <v>2593.0500000000002</v>
      </c>
      <c r="E216" s="2">
        <f t="shared" si="255"/>
        <v>2593.0500000000002</v>
      </c>
      <c r="F216" s="2">
        <f t="shared" si="256"/>
        <v>5186.1000000000004</v>
      </c>
      <c r="G216" s="8">
        <f t="shared" si="317"/>
        <v>62233.200000000004</v>
      </c>
      <c r="H216" s="13">
        <v>5186.1000000000004</v>
      </c>
      <c r="I216" s="9">
        <f t="shared" si="318"/>
        <v>1555.8300000000002</v>
      </c>
      <c r="J216" s="2">
        <f t="shared" si="319"/>
        <v>68975.13</v>
      </c>
    </row>
    <row r="217" spans="1:145" x14ac:dyDescent="0.25">
      <c r="A217" s="14"/>
    </row>
    <row r="218" spans="1:145" x14ac:dyDescent="0.25">
      <c r="A218" s="14"/>
    </row>
    <row r="219" spans="1:145" x14ac:dyDescent="0.25">
      <c r="A219" s="14"/>
    </row>
    <row r="220" spans="1:145" s="15" customFormat="1" x14ac:dyDescent="0.25">
      <c r="A220" s="14"/>
      <c r="C220" s="26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  <c r="DZ220" s="11"/>
      <c r="EA220" s="11"/>
      <c r="EB220" s="11"/>
      <c r="EC220" s="11"/>
      <c r="ED220" s="11"/>
      <c r="EE220" s="11"/>
      <c r="EF220" s="11"/>
      <c r="EG220" s="11"/>
      <c r="EH220" s="11"/>
      <c r="EI220" s="11"/>
      <c r="EJ220" s="11"/>
      <c r="EK220" s="11"/>
      <c r="EL220" s="11"/>
      <c r="EM220" s="11"/>
      <c r="EN220" s="11"/>
      <c r="EO220" s="11"/>
    </row>
    <row r="221" spans="1:145" s="15" customFormat="1" x14ac:dyDescent="0.25">
      <c r="A221" s="14"/>
      <c r="C221" s="26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  <c r="DZ221" s="11"/>
      <c r="EA221" s="11"/>
      <c r="EB221" s="11"/>
      <c r="EC221" s="11"/>
      <c r="ED221" s="11"/>
      <c r="EE221" s="11"/>
      <c r="EF221" s="11"/>
      <c r="EG221" s="11"/>
      <c r="EH221" s="11"/>
      <c r="EI221" s="11"/>
      <c r="EJ221" s="11"/>
      <c r="EK221" s="11"/>
      <c r="EL221" s="11"/>
      <c r="EM221" s="11"/>
      <c r="EN221" s="11"/>
      <c r="EO221" s="11"/>
    </row>
    <row r="222" spans="1:145" s="15" customFormat="1" x14ac:dyDescent="0.25">
      <c r="A222" s="14"/>
      <c r="C222" s="26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  <c r="DZ222" s="11"/>
      <c r="EA222" s="11"/>
      <c r="EB222" s="11"/>
      <c r="EC222" s="11"/>
      <c r="ED222" s="11"/>
      <c r="EE222" s="11"/>
      <c r="EF222" s="11"/>
      <c r="EG222" s="11"/>
      <c r="EH222" s="11"/>
      <c r="EI222" s="11"/>
      <c r="EJ222" s="11"/>
      <c r="EK222" s="11"/>
      <c r="EL222" s="11"/>
      <c r="EM222" s="11"/>
      <c r="EN222" s="11"/>
      <c r="EO222" s="11"/>
    </row>
    <row r="223" spans="1:145" s="15" customFormat="1" x14ac:dyDescent="0.25">
      <c r="A223" s="14"/>
      <c r="C223" s="26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</row>
    <row r="224" spans="1:145" s="15" customFormat="1" x14ac:dyDescent="0.25">
      <c r="A224" s="14"/>
      <c r="C224" s="26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</row>
    <row r="225" spans="1:145" s="15" customFormat="1" x14ac:dyDescent="0.25">
      <c r="A225" s="14"/>
      <c r="C225" s="26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</row>
    <row r="226" spans="1:145" s="15" customFormat="1" x14ac:dyDescent="0.25">
      <c r="A226" s="14"/>
      <c r="C226" s="26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</row>
    <row r="227" spans="1:145" s="15" customFormat="1" x14ac:dyDescent="0.25">
      <c r="A227" s="14"/>
      <c r="C227" s="26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</row>
    <row r="228" spans="1:145" s="15" customFormat="1" x14ac:dyDescent="0.25">
      <c r="A228" s="14"/>
      <c r="C228" s="26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</row>
    <row r="229" spans="1:145" s="15" customFormat="1" x14ac:dyDescent="0.25">
      <c r="A229" s="14"/>
      <c r="C229" s="26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</row>
    <row r="230" spans="1:145" s="15" customFormat="1" x14ac:dyDescent="0.25">
      <c r="A230" s="14"/>
      <c r="C230" s="26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</row>
    <row r="231" spans="1:145" s="15" customFormat="1" x14ac:dyDescent="0.25">
      <c r="A231" s="14"/>
      <c r="C231" s="26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</row>
    <row r="232" spans="1:145" s="15" customFormat="1" x14ac:dyDescent="0.25">
      <c r="A232" s="14"/>
      <c r="C232" s="26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</row>
    <row r="233" spans="1:145" s="15" customFormat="1" x14ac:dyDescent="0.25">
      <c r="A233" s="14"/>
      <c r="C233" s="26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</row>
    <row r="234" spans="1:145" s="15" customFormat="1" x14ac:dyDescent="0.25">
      <c r="A234" s="14"/>
      <c r="C234" s="26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</row>
    <row r="235" spans="1:145" s="15" customFormat="1" x14ac:dyDescent="0.25">
      <c r="A235" s="14"/>
      <c r="C235" s="26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</row>
    <row r="236" spans="1:145" s="15" customFormat="1" x14ac:dyDescent="0.25">
      <c r="A236" s="14"/>
      <c r="C236" s="26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</row>
    <row r="237" spans="1:145" s="15" customFormat="1" x14ac:dyDescent="0.25">
      <c r="A237" s="14"/>
      <c r="C237" s="26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</row>
    <row r="238" spans="1:145" s="15" customFormat="1" x14ac:dyDescent="0.25">
      <c r="A238" s="14"/>
      <c r="C238" s="26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</row>
    <row r="239" spans="1:145" s="15" customFormat="1" x14ac:dyDescent="0.25">
      <c r="A239" s="14"/>
      <c r="C239" s="26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</row>
    <row r="240" spans="1:145" s="15" customFormat="1" x14ac:dyDescent="0.25">
      <c r="A240" s="14"/>
      <c r="C240" s="26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</row>
    <row r="241" spans="1:145" s="15" customFormat="1" x14ac:dyDescent="0.25">
      <c r="A241" s="14"/>
      <c r="C241" s="26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</row>
    <row r="242" spans="1:145" s="15" customFormat="1" x14ac:dyDescent="0.25">
      <c r="A242" s="14"/>
      <c r="C242" s="26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</row>
    <row r="243" spans="1:145" s="15" customFormat="1" x14ac:dyDescent="0.25">
      <c r="A243" s="14"/>
      <c r="C243" s="26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11"/>
      <c r="DT243" s="11"/>
      <c r="DU243" s="11"/>
      <c r="DV243" s="11"/>
      <c r="DW243" s="11"/>
      <c r="DX243" s="11"/>
      <c r="DY243" s="11"/>
      <c r="DZ243" s="11"/>
      <c r="EA243" s="11"/>
      <c r="EB243" s="11"/>
      <c r="EC243" s="11"/>
      <c r="ED243" s="11"/>
      <c r="EE243" s="11"/>
      <c r="EF243" s="11"/>
      <c r="EG243" s="11"/>
      <c r="EH243" s="11"/>
      <c r="EI243" s="11"/>
      <c r="EJ243" s="11"/>
      <c r="EK243" s="11"/>
      <c r="EL243" s="11"/>
      <c r="EM243" s="11"/>
      <c r="EN243" s="11"/>
      <c r="EO243" s="11"/>
    </row>
    <row r="244" spans="1:145" s="15" customFormat="1" x14ac:dyDescent="0.25">
      <c r="A244" s="14"/>
      <c r="C244" s="26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</row>
    <row r="245" spans="1:145" s="15" customFormat="1" x14ac:dyDescent="0.25">
      <c r="A245" s="14"/>
      <c r="C245" s="26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</row>
    <row r="246" spans="1:145" s="15" customFormat="1" x14ac:dyDescent="0.25">
      <c r="A246" s="14"/>
      <c r="C246" s="26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</row>
    <row r="247" spans="1:145" s="15" customFormat="1" x14ac:dyDescent="0.25">
      <c r="A247" s="14"/>
      <c r="C247" s="26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</row>
    <row r="248" spans="1:145" s="15" customFormat="1" x14ac:dyDescent="0.25">
      <c r="A248" s="14"/>
      <c r="C248" s="26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</row>
    <row r="249" spans="1:145" s="15" customFormat="1" x14ac:dyDescent="0.25">
      <c r="A249" s="14"/>
      <c r="C249" s="26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</row>
    <row r="250" spans="1:145" s="15" customFormat="1" x14ac:dyDescent="0.25">
      <c r="A250" s="14"/>
      <c r="C250" s="26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</row>
    <row r="251" spans="1:145" s="15" customFormat="1" x14ac:dyDescent="0.25">
      <c r="A251" s="14"/>
      <c r="C251" s="26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</row>
    <row r="252" spans="1:145" s="15" customFormat="1" x14ac:dyDescent="0.25">
      <c r="A252" s="14"/>
      <c r="C252" s="26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N252" s="11"/>
      <c r="EO252" s="11"/>
    </row>
    <row r="253" spans="1:145" s="15" customFormat="1" x14ac:dyDescent="0.25">
      <c r="A253" s="14"/>
      <c r="C253" s="26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  <c r="EH253" s="11"/>
      <c r="EI253" s="11"/>
      <c r="EJ253" s="11"/>
      <c r="EK253" s="11"/>
      <c r="EL253" s="11"/>
      <c r="EM253" s="11"/>
      <c r="EN253" s="11"/>
      <c r="EO253" s="11"/>
    </row>
    <row r="254" spans="1:145" s="15" customFormat="1" x14ac:dyDescent="0.25">
      <c r="A254" s="14"/>
      <c r="C254" s="26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  <c r="EH254" s="11"/>
      <c r="EI254" s="11"/>
      <c r="EJ254" s="11"/>
      <c r="EK254" s="11"/>
      <c r="EL254" s="11"/>
      <c r="EM254" s="11"/>
      <c r="EN254" s="11"/>
      <c r="EO254" s="11"/>
    </row>
    <row r="255" spans="1:145" s="15" customFormat="1" x14ac:dyDescent="0.25">
      <c r="A255" s="14"/>
      <c r="C255" s="26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</row>
    <row r="256" spans="1:145" s="15" customFormat="1" ht="15" customHeight="1" x14ac:dyDescent="0.25">
      <c r="A256" s="14"/>
      <c r="C256" s="26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11"/>
      <c r="DR256" s="11"/>
      <c r="DS256" s="11"/>
      <c r="DT256" s="11"/>
      <c r="DU256" s="11"/>
      <c r="DV256" s="11"/>
      <c r="DW256" s="11"/>
      <c r="DX256" s="11"/>
      <c r="DY256" s="11"/>
      <c r="DZ256" s="11"/>
      <c r="EA256" s="11"/>
      <c r="EB256" s="11"/>
      <c r="EC256" s="11"/>
      <c r="ED256" s="11"/>
      <c r="EE256" s="11"/>
      <c r="EF256" s="11"/>
      <c r="EG256" s="11"/>
      <c r="EH256" s="11"/>
      <c r="EI256" s="11"/>
      <c r="EJ256" s="11"/>
      <c r="EK256" s="11"/>
      <c r="EL256" s="11"/>
      <c r="EM256" s="11"/>
      <c r="EN256" s="11"/>
      <c r="EO256" s="11"/>
    </row>
    <row r="257" spans="1:145" s="15" customFormat="1" ht="15" customHeight="1" x14ac:dyDescent="0.25">
      <c r="A257" s="14"/>
      <c r="C257" s="26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</row>
    <row r="258" spans="1:145" s="15" customFormat="1" ht="15" customHeight="1" x14ac:dyDescent="0.25">
      <c r="A258" s="14"/>
      <c r="C258" s="26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</row>
    <row r="259" spans="1:145" s="15" customFormat="1" ht="15" customHeight="1" x14ac:dyDescent="0.25">
      <c r="A259" s="14"/>
      <c r="C259" s="26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</row>
    <row r="260" spans="1:145" s="15" customFormat="1" ht="15" customHeight="1" x14ac:dyDescent="0.25">
      <c r="A260" s="14"/>
      <c r="C260" s="26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  <c r="DI260" s="11"/>
      <c r="DJ260" s="11"/>
      <c r="DK260" s="11"/>
      <c r="DL260" s="11"/>
      <c r="DM260" s="11"/>
      <c r="DN260" s="11"/>
      <c r="DO260" s="11"/>
      <c r="DP260" s="11"/>
      <c r="DQ260" s="11"/>
      <c r="DR260" s="11"/>
      <c r="DS260" s="11"/>
      <c r="DT260" s="11"/>
      <c r="DU260" s="11"/>
      <c r="DV260" s="11"/>
      <c r="DW260" s="11"/>
      <c r="DX260" s="11"/>
      <c r="DY260" s="11"/>
      <c r="DZ260" s="11"/>
      <c r="EA260" s="11"/>
      <c r="EB260" s="11"/>
      <c r="EC260" s="11"/>
      <c r="ED260" s="11"/>
      <c r="EE260" s="11"/>
      <c r="EF260" s="11"/>
      <c r="EG260" s="11"/>
      <c r="EH260" s="11"/>
      <c r="EI260" s="11"/>
      <c r="EJ260" s="11"/>
      <c r="EK260" s="11"/>
      <c r="EL260" s="11"/>
      <c r="EM260" s="11"/>
      <c r="EN260" s="11"/>
      <c r="EO260" s="11"/>
    </row>
    <row r="261" spans="1:145" s="15" customFormat="1" ht="15" customHeight="1" x14ac:dyDescent="0.25">
      <c r="A261" s="14"/>
      <c r="C261" s="26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  <c r="DH261" s="11"/>
      <c r="DI261" s="11"/>
      <c r="DJ261" s="11"/>
      <c r="DK261" s="11"/>
      <c r="DL261" s="11"/>
      <c r="DM261" s="11"/>
      <c r="DN261" s="11"/>
      <c r="DO261" s="11"/>
      <c r="DP261" s="11"/>
      <c r="DQ261" s="11"/>
      <c r="DR261" s="11"/>
      <c r="DS261" s="11"/>
      <c r="DT261" s="11"/>
      <c r="DU261" s="11"/>
      <c r="DV261" s="11"/>
      <c r="DW261" s="11"/>
      <c r="DX261" s="11"/>
      <c r="DY261" s="11"/>
      <c r="DZ261" s="11"/>
      <c r="EA261" s="11"/>
      <c r="EB261" s="11"/>
      <c r="EC261" s="11"/>
      <c r="ED261" s="11"/>
      <c r="EE261" s="11"/>
      <c r="EF261" s="11"/>
      <c r="EG261" s="11"/>
      <c r="EH261" s="11"/>
      <c r="EI261" s="11"/>
      <c r="EJ261" s="11"/>
      <c r="EK261" s="11"/>
      <c r="EL261" s="11"/>
      <c r="EM261" s="11"/>
      <c r="EN261" s="11"/>
      <c r="EO261" s="11"/>
    </row>
    <row r="262" spans="1:145" s="15" customFormat="1" ht="15" customHeight="1" x14ac:dyDescent="0.25">
      <c r="A262" s="14"/>
      <c r="C262" s="26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  <c r="EH262" s="11"/>
      <c r="EI262" s="11"/>
      <c r="EJ262" s="11"/>
      <c r="EK262" s="11"/>
      <c r="EL262" s="11"/>
      <c r="EM262" s="11"/>
      <c r="EN262" s="11"/>
      <c r="EO262" s="11"/>
    </row>
    <row r="263" spans="1:145" s="15" customFormat="1" ht="15" customHeight="1" x14ac:dyDescent="0.25">
      <c r="A263" s="14"/>
      <c r="C263" s="26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11"/>
      <c r="DR263" s="11"/>
      <c r="DS263" s="11"/>
      <c r="DT263" s="11"/>
      <c r="DU263" s="11"/>
      <c r="DV263" s="11"/>
      <c r="DW263" s="11"/>
      <c r="DX263" s="11"/>
      <c r="DY263" s="11"/>
      <c r="DZ263" s="11"/>
      <c r="EA263" s="11"/>
      <c r="EB263" s="11"/>
      <c r="EC263" s="11"/>
      <c r="ED263" s="11"/>
      <c r="EE263" s="11"/>
      <c r="EF263" s="11"/>
      <c r="EG263" s="11"/>
      <c r="EH263" s="11"/>
      <c r="EI263" s="11"/>
      <c r="EJ263" s="11"/>
      <c r="EK263" s="11"/>
      <c r="EL263" s="11"/>
      <c r="EM263" s="11"/>
      <c r="EN263" s="11"/>
      <c r="EO263" s="11"/>
    </row>
    <row r="264" spans="1:145" s="15" customFormat="1" ht="15" customHeight="1" x14ac:dyDescent="0.25">
      <c r="A264" s="14"/>
      <c r="C264" s="26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  <c r="DG264" s="11"/>
      <c r="DH264" s="11"/>
      <c r="DI264" s="11"/>
      <c r="DJ264" s="11"/>
      <c r="DK264" s="11"/>
      <c r="DL264" s="11"/>
      <c r="DM264" s="11"/>
      <c r="DN264" s="11"/>
      <c r="DO264" s="11"/>
      <c r="DP264" s="11"/>
      <c r="DQ264" s="11"/>
      <c r="DR264" s="11"/>
      <c r="DS264" s="11"/>
      <c r="DT264" s="11"/>
      <c r="DU264" s="11"/>
      <c r="DV264" s="11"/>
      <c r="DW264" s="11"/>
      <c r="DX264" s="11"/>
      <c r="DY264" s="11"/>
      <c r="DZ264" s="11"/>
      <c r="EA264" s="11"/>
      <c r="EB264" s="11"/>
      <c r="EC264" s="11"/>
      <c r="ED264" s="11"/>
      <c r="EE264" s="11"/>
      <c r="EF264" s="11"/>
      <c r="EG264" s="11"/>
      <c r="EH264" s="11"/>
      <c r="EI264" s="11"/>
      <c r="EJ264" s="11"/>
      <c r="EK264" s="11"/>
      <c r="EL264" s="11"/>
      <c r="EM264" s="11"/>
      <c r="EN264" s="11"/>
      <c r="EO264" s="11"/>
    </row>
    <row r="265" spans="1:145" s="15" customFormat="1" ht="15" customHeight="1" x14ac:dyDescent="0.25">
      <c r="A265" s="14"/>
      <c r="C265" s="26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</row>
    <row r="266" spans="1:145" s="15" customFormat="1" ht="15" customHeight="1" x14ac:dyDescent="0.25">
      <c r="A266" s="14"/>
      <c r="C266" s="26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</row>
    <row r="267" spans="1:145" s="15" customFormat="1" ht="15" customHeight="1" x14ac:dyDescent="0.25">
      <c r="A267" s="14"/>
      <c r="C267" s="26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  <c r="DH267" s="11"/>
      <c r="DI267" s="11"/>
      <c r="DJ267" s="11"/>
      <c r="DK267" s="11"/>
      <c r="DL267" s="11"/>
      <c r="DM267" s="11"/>
      <c r="DN267" s="11"/>
      <c r="DO267" s="11"/>
      <c r="DP267" s="11"/>
      <c r="DQ267" s="11"/>
      <c r="DR267" s="11"/>
      <c r="DS267" s="11"/>
      <c r="DT267" s="11"/>
      <c r="DU267" s="11"/>
      <c r="DV267" s="11"/>
      <c r="DW267" s="11"/>
      <c r="DX267" s="11"/>
      <c r="DY267" s="11"/>
      <c r="DZ267" s="11"/>
      <c r="EA267" s="11"/>
      <c r="EB267" s="11"/>
      <c r="EC267" s="11"/>
      <c r="ED267" s="11"/>
      <c r="EE267" s="11"/>
      <c r="EF267" s="11"/>
      <c r="EG267" s="11"/>
      <c r="EH267" s="11"/>
      <c r="EI267" s="11"/>
      <c r="EJ267" s="11"/>
      <c r="EK267" s="11"/>
      <c r="EL267" s="11"/>
      <c r="EM267" s="11"/>
      <c r="EN267" s="11"/>
      <c r="EO267" s="11"/>
    </row>
    <row r="268" spans="1:145" s="15" customFormat="1" ht="15" customHeight="1" x14ac:dyDescent="0.25">
      <c r="A268" s="14"/>
      <c r="C268" s="26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  <c r="DG268" s="11"/>
      <c r="DH268" s="11"/>
      <c r="DI268" s="11"/>
      <c r="DJ268" s="11"/>
      <c r="DK268" s="11"/>
      <c r="DL268" s="11"/>
      <c r="DM268" s="11"/>
      <c r="DN268" s="11"/>
      <c r="DO268" s="11"/>
      <c r="DP268" s="11"/>
      <c r="DQ268" s="11"/>
      <c r="DR268" s="11"/>
      <c r="DS268" s="11"/>
      <c r="DT268" s="11"/>
      <c r="DU268" s="11"/>
      <c r="DV268" s="11"/>
      <c r="DW268" s="11"/>
      <c r="DX268" s="11"/>
      <c r="DY268" s="11"/>
      <c r="DZ268" s="11"/>
      <c r="EA268" s="11"/>
      <c r="EB268" s="11"/>
      <c r="EC268" s="11"/>
      <c r="ED268" s="11"/>
      <c r="EE268" s="11"/>
      <c r="EF268" s="11"/>
      <c r="EG268" s="11"/>
      <c r="EH268" s="11"/>
      <c r="EI268" s="11"/>
      <c r="EJ268" s="11"/>
      <c r="EK268" s="11"/>
      <c r="EL268" s="11"/>
      <c r="EM268" s="11"/>
      <c r="EN268" s="11"/>
      <c r="EO268" s="11"/>
    </row>
    <row r="269" spans="1:145" s="15" customFormat="1" ht="15" customHeight="1" x14ac:dyDescent="0.25">
      <c r="A269" s="14"/>
      <c r="C269" s="26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  <c r="DG269" s="11"/>
      <c r="DH269" s="11"/>
      <c r="DI269" s="11"/>
      <c r="DJ269" s="11"/>
      <c r="DK269" s="11"/>
      <c r="DL269" s="11"/>
      <c r="DM269" s="11"/>
      <c r="DN269" s="11"/>
      <c r="DO269" s="11"/>
      <c r="DP269" s="11"/>
      <c r="DQ269" s="11"/>
      <c r="DR269" s="11"/>
      <c r="DS269" s="11"/>
      <c r="DT269" s="11"/>
      <c r="DU269" s="11"/>
      <c r="DV269" s="11"/>
      <c r="DW269" s="11"/>
      <c r="DX269" s="11"/>
      <c r="DY269" s="11"/>
      <c r="DZ269" s="11"/>
      <c r="EA269" s="11"/>
      <c r="EB269" s="11"/>
      <c r="EC269" s="11"/>
      <c r="ED269" s="11"/>
      <c r="EE269" s="11"/>
      <c r="EF269" s="11"/>
      <c r="EG269" s="11"/>
      <c r="EH269" s="11"/>
      <c r="EI269" s="11"/>
      <c r="EJ269" s="11"/>
      <c r="EK269" s="11"/>
      <c r="EL269" s="11"/>
      <c r="EM269" s="11"/>
      <c r="EN269" s="11"/>
      <c r="EO269" s="11"/>
    </row>
    <row r="270" spans="1:145" s="15" customFormat="1" ht="15" customHeight="1" x14ac:dyDescent="0.25">
      <c r="A270" s="14"/>
      <c r="C270" s="26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  <c r="DG270" s="11"/>
      <c r="DH270" s="11"/>
      <c r="DI270" s="11"/>
      <c r="DJ270" s="11"/>
      <c r="DK270" s="11"/>
      <c r="DL270" s="11"/>
      <c r="DM270" s="11"/>
      <c r="DN270" s="11"/>
      <c r="DO270" s="11"/>
      <c r="DP270" s="11"/>
      <c r="DQ270" s="11"/>
      <c r="DR270" s="11"/>
      <c r="DS270" s="11"/>
      <c r="DT270" s="11"/>
      <c r="DU270" s="11"/>
      <c r="DV270" s="11"/>
      <c r="DW270" s="11"/>
      <c r="DX270" s="11"/>
      <c r="DY270" s="11"/>
      <c r="DZ270" s="11"/>
      <c r="EA270" s="11"/>
      <c r="EB270" s="11"/>
      <c r="EC270" s="11"/>
      <c r="ED270" s="11"/>
      <c r="EE270" s="11"/>
      <c r="EF270" s="11"/>
      <c r="EG270" s="11"/>
      <c r="EH270" s="11"/>
      <c r="EI270" s="11"/>
      <c r="EJ270" s="11"/>
      <c r="EK270" s="11"/>
      <c r="EL270" s="11"/>
      <c r="EM270" s="11"/>
      <c r="EN270" s="11"/>
      <c r="EO270" s="11"/>
    </row>
    <row r="271" spans="1:145" s="15" customFormat="1" ht="15" customHeight="1" x14ac:dyDescent="0.25">
      <c r="A271" s="14"/>
      <c r="C271" s="26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11"/>
      <c r="DT271" s="11"/>
      <c r="DU271" s="11"/>
      <c r="DV271" s="11"/>
      <c r="DW271" s="11"/>
      <c r="DX271" s="11"/>
      <c r="DY271" s="11"/>
      <c r="DZ271" s="11"/>
      <c r="EA271" s="11"/>
      <c r="EB271" s="11"/>
      <c r="EC271" s="11"/>
      <c r="ED271" s="11"/>
      <c r="EE271" s="11"/>
      <c r="EF271" s="11"/>
      <c r="EG271" s="11"/>
      <c r="EH271" s="11"/>
      <c r="EI271" s="11"/>
      <c r="EJ271" s="11"/>
      <c r="EK271" s="11"/>
      <c r="EL271" s="11"/>
      <c r="EM271" s="11"/>
      <c r="EN271" s="11"/>
      <c r="EO271" s="11"/>
    </row>
    <row r="272" spans="1:145" s="15" customFormat="1" ht="15" customHeight="1" x14ac:dyDescent="0.25">
      <c r="A272" s="14"/>
      <c r="C272" s="26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11"/>
      <c r="DT272" s="11"/>
      <c r="DU272" s="11"/>
      <c r="DV272" s="11"/>
      <c r="DW272" s="11"/>
      <c r="DX272" s="11"/>
      <c r="DY272" s="11"/>
      <c r="DZ272" s="11"/>
      <c r="EA272" s="11"/>
      <c r="EB272" s="11"/>
      <c r="EC272" s="11"/>
      <c r="ED272" s="11"/>
      <c r="EE272" s="11"/>
      <c r="EF272" s="11"/>
      <c r="EG272" s="11"/>
      <c r="EH272" s="11"/>
      <c r="EI272" s="11"/>
      <c r="EJ272" s="11"/>
      <c r="EK272" s="11"/>
      <c r="EL272" s="11"/>
      <c r="EM272" s="11"/>
      <c r="EN272" s="11"/>
      <c r="EO272" s="11"/>
    </row>
    <row r="273" spans="1:145" s="15" customFormat="1" ht="15" customHeight="1" x14ac:dyDescent="0.25">
      <c r="A273" s="14"/>
      <c r="C273" s="26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D273" s="11"/>
      <c r="EE273" s="11"/>
      <c r="EF273" s="11"/>
      <c r="EG273" s="11"/>
      <c r="EH273" s="11"/>
      <c r="EI273" s="11"/>
      <c r="EJ273" s="11"/>
      <c r="EK273" s="11"/>
      <c r="EL273" s="11"/>
      <c r="EM273" s="11"/>
      <c r="EN273" s="11"/>
      <c r="EO273" s="11"/>
    </row>
    <row r="274" spans="1:145" s="15" customFormat="1" ht="15" customHeight="1" x14ac:dyDescent="0.25">
      <c r="A274" s="14"/>
      <c r="C274" s="26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  <c r="DQ274" s="11"/>
      <c r="DR274" s="11"/>
      <c r="DS274" s="11"/>
      <c r="DT274" s="11"/>
      <c r="DU274" s="11"/>
      <c r="DV274" s="11"/>
      <c r="DW274" s="11"/>
      <c r="DX274" s="11"/>
      <c r="DY274" s="11"/>
      <c r="DZ274" s="11"/>
      <c r="EA274" s="11"/>
      <c r="EB274" s="11"/>
      <c r="EC274" s="11"/>
      <c r="ED274" s="11"/>
      <c r="EE274" s="11"/>
      <c r="EF274" s="11"/>
      <c r="EG274" s="11"/>
      <c r="EH274" s="11"/>
      <c r="EI274" s="11"/>
      <c r="EJ274" s="11"/>
      <c r="EK274" s="11"/>
      <c r="EL274" s="11"/>
      <c r="EM274" s="11"/>
      <c r="EN274" s="11"/>
      <c r="EO274" s="11"/>
    </row>
    <row r="275" spans="1:145" s="15" customFormat="1" ht="15" customHeight="1" x14ac:dyDescent="0.25">
      <c r="A275" s="14"/>
      <c r="C275" s="26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11"/>
      <c r="DR275" s="11"/>
      <c r="DS275" s="11"/>
      <c r="DT275" s="11"/>
      <c r="DU275" s="11"/>
      <c r="DV275" s="11"/>
      <c r="DW275" s="11"/>
      <c r="DX275" s="11"/>
      <c r="DY275" s="11"/>
      <c r="DZ275" s="11"/>
      <c r="EA275" s="11"/>
      <c r="EB275" s="11"/>
      <c r="EC275" s="11"/>
      <c r="ED275" s="11"/>
      <c r="EE275" s="11"/>
      <c r="EF275" s="11"/>
      <c r="EG275" s="11"/>
      <c r="EH275" s="11"/>
      <c r="EI275" s="11"/>
      <c r="EJ275" s="11"/>
      <c r="EK275" s="11"/>
      <c r="EL275" s="11"/>
      <c r="EM275" s="11"/>
      <c r="EN275" s="11"/>
      <c r="EO275" s="11"/>
    </row>
    <row r="276" spans="1:145" s="15" customFormat="1" ht="15" customHeight="1" x14ac:dyDescent="0.25">
      <c r="A276" s="14"/>
      <c r="C276" s="26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</row>
    <row r="277" spans="1:145" s="15" customFormat="1" ht="15" customHeight="1" x14ac:dyDescent="0.25">
      <c r="A277" s="14"/>
      <c r="C277" s="26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</row>
    <row r="278" spans="1:145" s="15" customFormat="1" ht="15" customHeight="1" x14ac:dyDescent="0.25">
      <c r="A278" s="14"/>
      <c r="C278" s="26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</row>
    <row r="279" spans="1:145" s="15" customFormat="1" ht="15" customHeight="1" x14ac:dyDescent="0.25">
      <c r="A279" s="14"/>
      <c r="C279" s="26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11"/>
      <c r="DT279" s="11"/>
      <c r="DU279" s="11"/>
      <c r="DV279" s="11"/>
      <c r="DW279" s="11"/>
      <c r="DX279" s="11"/>
      <c r="DY279" s="11"/>
      <c r="DZ279" s="11"/>
      <c r="EA279" s="11"/>
      <c r="EB279" s="11"/>
      <c r="EC279" s="11"/>
      <c r="ED279" s="11"/>
      <c r="EE279" s="11"/>
      <c r="EF279" s="11"/>
      <c r="EG279" s="11"/>
      <c r="EH279" s="11"/>
      <c r="EI279" s="11"/>
      <c r="EJ279" s="11"/>
      <c r="EK279" s="11"/>
      <c r="EL279" s="11"/>
      <c r="EM279" s="11"/>
      <c r="EN279" s="11"/>
      <c r="EO279" s="11"/>
    </row>
    <row r="280" spans="1:145" s="15" customFormat="1" ht="15" customHeight="1" x14ac:dyDescent="0.25">
      <c r="A280" s="14"/>
      <c r="C280" s="26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  <c r="DQ280" s="11"/>
      <c r="DR280" s="11"/>
      <c r="DS280" s="11"/>
      <c r="DT280" s="11"/>
      <c r="DU280" s="11"/>
      <c r="DV280" s="11"/>
      <c r="DW280" s="11"/>
      <c r="DX280" s="11"/>
      <c r="DY280" s="11"/>
      <c r="DZ280" s="11"/>
      <c r="EA280" s="11"/>
      <c r="EB280" s="11"/>
      <c r="EC280" s="11"/>
      <c r="ED280" s="11"/>
      <c r="EE280" s="11"/>
      <c r="EF280" s="11"/>
      <c r="EG280" s="11"/>
      <c r="EH280" s="11"/>
      <c r="EI280" s="11"/>
      <c r="EJ280" s="11"/>
      <c r="EK280" s="11"/>
      <c r="EL280" s="11"/>
      <c r="EM280" s="11"/>
      <c r="EN280" s="11"/>
      <c r="EO280" s="11"/>
    </row>
    <row r="281" spans="1:145" s="15" customFormat="1" ht="15" customHeight="1" x14ac:dyDescent="0.25">
      <c r="A281" s="14"/>
      <c r="C281" s="26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  <c r="DQ281" s="11"/>
      <c r="DR281" s="11"/>
      <c r="DS281" s="11"/>
      <c r="DT281" s="11"/>
      <c r="DU281" s="11"/>
      <c r="DV281" s="11"/>
      <c r="DW281" s="11"/>
      <c r="DX281" s="11"/>
      <c r="DY281" s="11"/>
      <c r="DZ281" s="11"/>
      <c r="EA281" s="11"/>
      <c r="EB281" s="11"/>
      <c r="EC281" s="11"/>
      <c r="ED281" s="11"/>
      <c r="EE281" s="11"/>
      <c r="EF281" s="11"/>
      <c r="EG281" s="11"/>
      <c r="EH281" s="11"/>
      <c r="EI281" s="11"/>
      <c r="EJ281" s="11"/>
      <c r="EK281" s="11"/>
      <c r="EL281" s="11"/>
      <c r="EM281" s="11"/>
      <c r="EN281" s="11"/>
      <c r="EO281" s="11"/>
    </row>
    <row r="282" spans="1:145" s="15" customFormat="1" ht="15" customHeight="1" x14ac:dyDescent="0.25">
      <c r="A282" s="14"/>
      <c r="C282" s="26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</row>
    <row r="283" spans="1:145" s="15" customFormat="1" ht="15" customHeight="1" x14ac:dyDescent="0.25">
      <c r="A283" s="14"/>
      <c r="C283" s="26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11"/>
      <c r="DT283" s="11"/>
      <c r="DU283" s="11"/>
      <c r="DV283" s="11"/>
      <c r="DW283" s="11"/>
      <c r="DX283" s="11"/>
      <c r="DY283" s="11"/>
      <c r="DZ283" s="11"/>
      <c r="EA283" s="11"/>
      <c r="EB283" s="11"/>
      <c r="EC283" s="11"/>
      <c r="ED283" s="11"/>
      <c r="EE283" s="11"/>
      <c r="EF283" s="11"/>
      <c r="EG283" s="11"/>
      <c r="EH283" s="11"/>
      <c r="EI283" s="11"/>
      <c r="EJ283" s="11"/>
      <c r="EK283" s="11"/>
      <c r="EL283" s="11"/>
      <c r="EM283" s="11"/>
      <c r="EN283" s="11"/>
      <c r="EO283" s="11"/>
    </row>
    <row r="284" spans="1:145" s="15" customFormat="1" ht="15" customHeight="1" x14ac:dyDescent="0.25">
      <c r="A284" s="14"/>
      <c r="C284" s="26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1"/>
      <c r="DZ284" s="11"/>
      <c r="EA284" s="11"/>
      <c r="EB284" s="11"/>
      <c r="EC284" s="11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1"/>
    </row>
    <row r="285" spans="1:145" s="15" customFormat="1" ht="15" customHeight="1" x14ac:dyDescent="0.25">
      <c r="A285" s="14"/>
      <c r="C285" s="26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1"/>
      <c r="DZ285" s="11"/>
      <c r="EA285" s="11"/>
      <c r="EB285" s="11"/>
      <c r="EC285" s="11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1"/>
    </row>
    <row r="286" spans="1:145" s="15" customFormat="1" ht="15" customHeight="1" x14ac:dyDescent="0.25">
      <c r="A286" s="14"/>
      <c r="C286" s="26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</row>
    <row r="287" spans="1:145" s="15" customFormat="1" ht="15" customHeight="1" x14ac:dyDescent="0.25">
      <c r="A287" s="14"/>
      <c r="C287" s="26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</row>
    <row r="288" spans="1:145" s="15" customFormat="1" ht="15" customHeight="1" x14ac:dyDescent="0.25">
      <c r="A288" s="14"/>
      <c r="C288" s="26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</row>
    <row r="289" spans="1:145" s="15" customFormat="1" ht="15" customHeight="1" x14ac:dyDescent="0.25">
      <c r="A289" s="14"/>
      <c r="C289" s="26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/>
      <c r="DE289" s="11"/>
      <c r="DF289" s="11"/>
      <c r="DG289" s="11"/>
      <c r="DH289" s="11"/>
      <c r="DI289" s="11"/>
      <c r="DJ289" s="11"/>
      <c r="DK289" s="11"/>
      <c r="DL289" s="11"/>
      <c r="DM289" s="11"/>
      <c r="DN289" s="11"/>
      <c r="DO289" s="11"/>
      <c r="DP289" s="11"/>
      <c r="DQ289" s="11"/>
      <c r="DR289" s="11"/>
      <c r="DS289" s="11"/>
      <c r="DT289" s="11"/>
      <c r="DU289" s="11"/>
      <c r="DV289" s="11"/>
      <c r="DW289" s="11"/>
      <c r="DX289" s="11"/>
      <c r="DY289" s="11"/>
      <c r="DZ289" s="11"/>
      <c r="EA289" s="11"/>
      <c r="EB289" s="11"/>
      <c r="EC289" s="11"/>
      <c r="ED289" s="11"/>
      <c r="EE289" s="11"/>
      <c r="EF289" s="11"/>
      <c r="EG289" s="11"/>
      <c r="EH289" s="11"/>
      <c r="EI289" s="11"/>
      <c r="EJ289" s="11"/>
      <c r="EK289" s="11"/>
      <c r="EL289" s="11"/>
      <c r="EM289" s="11"/>
      <c r="EN289" s="11"/>
      <c r="EO289" s="11"/>
    </row>
    <row r="290" spans="1:145" s="15" customFormat="1" ht="15" customHeight="1" x14ac:dyDescent="0.25">
      <c r="A290" s="14"/>
      <c r="C290" s="26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11"/>
      <c r="DT290" s="11"/>
      <c r="DU290" s="11"/>
      <c r="DV290" s="11"/>
      <c r="DW290" s="11"/>
      <c r="DX290" s="11"/>
      <c r="DY290" s="11"/>
      <c r="DZ290" s="11"/>
      <c r="EA290" s="11"/>
      <c r="EB290" s="11"/>
      <c r="EC290" s="11"/>
      <c r="ED290" s="11"/>
      <c r="EE290" s="11"/>
      <c r="EF290" s="11"/>
      <c r="EG290" s="11"/>
      <c r="EH290" s="11"/>
      <c r="EI290" s="11"/>
      <c r="EJ290" s="11"/>
      <c r="EK290" s="11"/>
      <c r="EL290" s="11"/>
      <c r="EM290" s="11"/>
      <c r="EN290" s="11"/>
      <c r="EO290" s="11"/>
    </row>
    <row r="291" spans="1:145" s="15" customFormat="1" ht="15" customHeight="1" x14ac:dyDescent="0.25">
      <c r="A291" s="14"/>
      <c r="C291" s="26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11"/>
      <c r="DR291" s="11"/>
      <c r="DS291" s="11"/>
      <c r="DT291" s="11"/>
      <c r="DU291" s="11"/>
      <c r="DV291" s="11"/>
      <c r="DW291" s="11"/>
      <c r="DX291" s="11"/>
      <c r="DY291" s="11"/>
      <c r="DZ291" s="11"/>
      <c r="EA291" s="11"/>
      <c r="EB291" s="11"/>
      <c r="EC291" s="11"/>
      <c r="ED291" s="11"/>
      <c r="EE291" s="11"/>
      <c r="EF291" s="11"/>
      <c r="EG291" s="11"/>
      <c r="EH291" s="11"/>
      <c r="EI291" s="11"/>
      <c r="EJ291" s="11"/>
      <c r="EK291" s="11"/>
      <c r="EL291" s="11"/>
      <c r="EM291" s="11"/>
      <c r="EN291" s="11"/>
      <c r="EO291" s="11"/>
    </row>
    <row r="292" spans="1:145" s="15" customFormat="1" ht="15" customHeight="1" x14ac:dyDescent="0.25">
      <c r="A292" s="14"/>
      <c r="C292" s="26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11"/>
      <c r="DT292" s="11"/>
      <c r="DU292" s="11"/>
      <c r="DV292" s="11"/>
      <c r="DW292" s="11"/>
      <c r="DX292" s="11"/>
      <c r="DY292" s="11"/>
      <c r="DZ292" s="11"/>
      <c r="EA292" s="11"/>
      <c r="EB292" s="11"/>
      <c r="EC292" s="11"/>
      <c r="ED292" s="11"/>
      <c r="EE292" s="11"/>
      <c r="EF292" s="11"/>
      <c r="EG292" s="11"/>
      <c r="EH292" s="11"/>
      <c r="EI292" s="11"/>
      <c r="EJ292" s="11"/>
      <c r="EK292" s="11"/>
      <c r="EL292" s="11"/>
      <c r="EM292" s="11"/>
      <c r="EN292" s="11"/>
      <c r="EO292" s="11"/>
    </row>
    <row r="293" spans="1:145" s="15" customFormat="1" ht="15" customHeight="1" x14ac:dyDescent="0.25">
      <c r="A293" s="14"/>
      <c r="C293" s="26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</row>
    <row r="294" spans="1:145" s="15" customFormat="1" ht="15" customHeight="1" x14ac:dyDescent="0.25">
      <c r="A294" s="14"/>
      <c r="C294" s="26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/>
      <c r="DR294" s="11"/>
      <c r="DS294" s="11"/>
      <c r="DT294" s="11"/>
      <c r="DU294" s="11"/>
      <c r="DV294" s="11"/>
      <c r="DW294" s="11"/>
      <c r="DX294" s="11"/>
      <c r="DY294" s="11"/>
      <c r="DZ294" s="11"/>
      <c r="EA294" s="11"/>
      <c r="EB294" s="11"/>
      <c r="EC294" s="11"/>
      <c r="ED294" s="11"/>
      <c r="EE294" s="11"/>
      <c r="EF294" s="11"/>
      <c r="EG294" s="11"/>
      <c r="EH294" s="11"/>
      <c r="EI294" s="11"/>
      <c r="EJ294" s="11"/>
      <c r="EK294" s="11"/>
      <c r="EL294" s="11"/>
      <c r="EM294" s="11"/>
      <c r="EN294" s="11"/>
      <c r="EO294" s="11"/>
    </row>
    <row r="295" spans="1:145" s="15" customFormat="1" ht="15" customHeight="1" x14ac:dyDescent="0.25">
      <c r="A295" s="14"/>
      <c r="C295" s="26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  <c r="DF295" s="11"/>
      <c r="DG295" s="11"/>
      <c r="DH295" s="11"/>
      <c r="DI295" s="11"/>
      <c r="DJ295" s="11"/>
      <c r="DK295" s="11"/>
      <c r="DL295" s="11"/>
      <c r="DM295" s="11"/>
      <c r="DN295" s="11"/>
      <c r="DO295" s="11"/>
      <c r="DP295" s="11"/>
      <c r="DQ295" s="11"/>
      <c r="DR295" s="11"/>
      <c r="DS295" s="11"/>
      <c r="DT295" s="11"/>
      <c r="DU295" s="11"/>
      <c r="DV295" s="11"/>
      <c r="DW295" s="11"/>
      <c r="DX295" s="11"/>
      <c r="DY295" s="11"/>
      <c r="DZ295" s="11"/>
      <c r="EA295" s="11"/>
      <c r="EB295" s="11"/>
      <c r="EC295" s="11"/>
      <c r="ED295" s="11"/>
      <c r="EE295" s="11"/>
      <c r="EF295" s="11"/>
      <c r="EG295" s="11"/>
      <c r="EH295" s="11"/>
      <c r="EI295" s="11"/>
      <c r="EJ295" s="11"/>
      <c r="EK295" s="11"/>
      <c r="EL295" s="11"/>
      <c r="EM295" s="11"/>
      <c r="EN295" s="11"/>
      <c r="EO295" s="11"/>
    </row>
    <row r="296" spans="1:145" s="15" customFormat="1" ht="15" customHeight="1" x14ac:dyDescent="0.25">
      <c r="A296" s="14"/>
      <c r="C296" s="26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  <c r="DG296" s="11"/>
      <c r="DH296" s="11"/>
      <c r="DI296" s="11"/>
      <c r="DJ296" s="11"/>
      <c r="DK296" s="11"/>
      <c r="DL296" s="11"/>
      <c r="DM296" s="11"/>
      <c r="DN296" s="11"/>
      <c r="DO296" s="11"/>
      <c r="DP296" s="11"/>
      <c r="DQ296" s="11"/>
      <c r="DR296" s="11"/>
      <c r="DS296" s="11"/>
      <c r="DT296" s="11"/>
      <c r="DU296" s="11"/>
      <c r="DV296" s="11"/>
      <c r="DW296" s="11"/>
      <c r="DX296" s="11"/>
      <c r="DY296" s="11"/>
      <c r="DZ296" s="11"/>
      <c r="EA296" s="11"/>
      <c r="EB296" s="11"/>
      <c r="EC296" s="11"/>
      <c r="ED296" s="11"/>
      <c r="EE296" s="11"/>
      <c r="EF296" s="11"/>
      <c r="EG296" s="11"/>
      <c r="EH296" s="11"/>
      <c r="EI296" s="11"/>
      <c r="EJ296" s="11"/>
      <c r="EK296" s="11"/>
      <c r="EL296" s="11"/>
      <c r="EM296" s="11"/>
      <c r="EN296" s="11"/>
      <c r="EO296" s="11"/>
    </row>
    <row r="297" spans="1:145" s="15" customFormat="1" ht="15" customHeight="1" x14ac:dyDescent="0.25">
      <c r="A297" s="14"/>
      <c r="C297" s="26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</row>
    <row r="298" spans="1:145" s="15" customFormat="1" ht="15" customHeight="1" x14ac:dyDescent="0.25">
      <c r="A298" s="14"/>
      <c r="C298" s="26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11"/>
      <c r="DT298" s="11"/>
      <c r="DU298" s="11"/>
      <c r="DV298" s="11"/>
      <c r="DW298" s="11"/>
      <c r="DX298" s="11"/>
      <c r="DY298" s="11"/>
      <c r="DZ298" s="11"/>
      <c r="EA298" s="11"/>
      <c r="EB298" s="11"/>
      <c r="EC298" s="11"/>
      <c r="ED298" s="11"/>
      <c r="EE298" s="11"/>
      <c r="EF298" s="11"/>
      <c r="EG298" s="11"/>
      <c r="EH298" s="11"/>
      <c r="EI298" s="11"/>
      <c r="EJ298" s="11"/>
      <c r="EK298" s="11"/>
      <c r="EL298" s="11"/>
      <c r="EM298" s="11"/>
      <c r="EN298" s="11"/>
      <c r="EO298" s="11"/>
    </row>
    <row r="299" spans="1:145" s="15" customFormat="1" ht="15" customHeight="1" x14ac:dyDescent="0.25">
      <c r="A299" s="14"/>
      <c r="C299" s="26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11"/>
      <c r="DT299" s="11"/>
      <c r="DU299" s="11"/>
      <c r="DV299" s="11"/>
      <c r="DW299" s="11"/>
      <c r="DX299" s="11"/>
      <c r="DY299" s="11"/>
      <c r="DZ299" s="11"/>
      <c r="EA299" s="11"/>
      <c r="EB299" s="11"/>
      <c r="EC299" s="11"/>
      <c r="ED299" s="11"/>
      <c r="EE299" s="11"/>
      <c r="EF299" s="11"/>
      <c r="EG299" s="11"/>
      <c r="EH299" s="11"/>
      <c r="EI299" s="11"/>
      <c r="EJ299" s="11"/>
      <c r="EK299" s="11"/>
      <c r="EL299" s="11"/>
      <c r="EM299" s="11"/>
      <c r="EN299" s="11"/>
      <c r="EO299" s="11"/>
    </row>
    <row r="300" spans="1:145" s="15" customFormat="1" ht="15" customHeight="1" x14ac:dyDescent="0.25">
      <c r="A300" s="14"/>
      <c r="C300" s="26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  <c r="DG300" s="11"/>
      <c r="DH300" s="11"/>
      <c r="DI300" s="11"/>
      <c r="DJ300" s="11"/>
      <c r="DK300" s="11"/>
      <c r="DL300" s="11"/>
      <c r="DM300" s="11"/>
      <c r="DN300" s="11"/>
      <c r="DO300" s="11"/>
      <c r="DP300" s="11"/>
      <c r="DQ300" s="11"/>
      <c r="DR300" s="11"/>
      <c r="DS300" s="11"/>
      <c r="DT300" s="11"/>
      <c r="DU300" s="11"/>
      <c r="DV300" s="11"/>
      <c r="DW300" s="11"/>
      <c r="DX300" s="11"/>
      <c r="DY300" s="11"/>
      <c r="DZ300" s="11"/>
      <c r="EA300" s="11"/>
      <c r="EB300" s="11"/>
      <c r="EC300" s="11"/>
      <c r="ED300" s="11"/>
      <c r="EE300" s="11"/>
      <c r="EF300" s="11"/>
      <c r="EG300" s="11"/>
      <c r="EH300" s="11"/>
      <c r="EI300" s="11"/>
      <c r="EJ300" s="11"/>
      <c r="EK300" s="11"/>
      <c r="EL300" s="11"/>
      <c r="EM300" s="11"/>
      <c r="EN300" s="11"/>
      <c r="EO300" s="11"/>
    </row>
    <row r="301" spans="1:145" s="15" customFormat="1" ht="15" customHeight="1" x14ac:dyDescent="0.25">
      <c r="A301" s="14"/>
      <c r="C301" s="26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11"/>
      <c r="DT301" s="11"/>
      <c r="DU301" s="11"/>
      <c r="DV301" s="11"/>
      <c r="DW301" s="11"/>
      <c r="DX301" s="11"/>
      <c r="DY301" s="11"/>
      <c r="DZ301" s="11"/>
      <c r="EA301" s="11"/>
      <c r="EB301" s="11"/>
      <c r="EC301" s="11"/>
      <c r="ED301" s="11"/>
      <c r="EE301" s="11"/>
      <c r="EF301" s="11"/>
      <c r="EG301" s="11"/>
      <c r="EH301" s="11"/>
      <c r="EI301" s="11"/>
      <c r="EJ301" s="11"/>
      <c r="EK301" s="11"/>
      <c r="EL301" s="11"/>
      <c r="EM301" s="11"/>
      <c r="EN301" s="11"/>
      <c r="EO301" s="11"/>
    </row>
    <row r="302" spans="1:145" s="15" customFormat="1" ht="15" customHeight="1" x14ac:dyDescent="0.25">
      <c r="A302" s="14"/>
      <c r="C302" s="26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11"/>
      <c r="DT302" s="11"/>
      <c r="DU302" s="11"/>
      <c r="DV302" s="11"/>
      <c r="DW302" s="11"/>
      <c r="DX302" s="11"/>
      <c r="DY302" s="11"/>
      <c r="DZ302" s="11"/>
      <c r="EA302" s="11"/>
      <c r="EB302" s="11"/>
      <c r="EC302" s="11"/>
      <c r="ED302" s="11"/>
      <c r="EE302" s="11"/>
      <c r="EF302" s="11"/>
      <c r="EG302" s="11"/>
      <c r="EH302" s="11"/>
      <c r="EI302" s="11"/>
      <c r="EJ302" s="11"/>
      <c r="EK302" s="11"/>
      <c r="EL302" s="11"/>
      <c r="EM302" s="11"/>
      <c r="EN302" s="11"/>
      <c r="EO302" s="11"/>
    </row>
    <row r="303" spans="1:145" s="15" customFormat="1" ht="15" customHeight="1" x14ac:dyDescent="0.25">
      <c r="A303" s="14"/>
      <c r="C303" s="26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  <c r="DG303" s="11"/>
      <c r="DH303" s="11"/>
      <c r="DI303" s="11"/>
      <c r="DJ303" s="11"/>
      <c r="DK303" s="11"/>
      <c r="DL303" s="11"/>
      <c r="DM303" s="11"/>
      <c r="DN303" s="11"/>
      <c r="DO303" s="11"/>
      <c r="DP303" s="11"/>
      <c r="DQ303" s="11"/>
      <c r="DR303" s="11"/>
      <c r="DS303" s="11"/>
      <c r="DT303" s="11"/>
      <c r="DU303" s="11"/>
      <c r="DV303" s="11"/>
      <c r="DW303" s="11"/>
      <c r="DX303" s="11"/>
      <c r="DY303" s="11"/>
      <c r="DZ303" s="11"/>
      <c r="EA303" s="11"/>
      <c r="EB303" s="11"/>
      <c r="EC303" s="11"/>
      <c r="ED303" s="11"/>
      <c r="EE303" s="11"/>
      <c r="EF303" s="11"/>
      <c r="EG303" s="11"/>
      <c r="EH303" s="11"/>
      <c r="EI303" s="11"/>
      <c r="EJ303" s="11"/>
      <c r="EK303" s="11"/>
      <c r="EL303" s="11"/>
      <c r="EM303" s="11"/>
      <c r="EN303" s="11"/>
      <c r="EO303" s="11"/>
    </row>
    <row r="304" spans="1:145" s="15" customFormat="1" ht="15" customHeight="1" x14ac:dyDescent="0.25">
      <c r="A304" s="14"/>
      <c r="C304" s="26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  <c r="DG304" s="11"/>
      <c r="DH304" s="11"/>
      <c r="DI304" s="11"/>
      <c r="DJ304" s="11"/>
      <c r="DK304" s="11"/>
      <c r="DL304" s="11"/>
      <c r="DM304" s="11"/>
      <c r="DN304" s="11"/>
      <c r="DO304" s="11"/>
      <c r="DP304" s="11"/>
      <c r="DQ304" s="11"/>
      <c r="DR304" s="11"/>
      <c r="DS304" s="11"/>
      <c r="DT304" s="11"/>
      <c r="DU304" s="11"/>
      <c r="DV304" s="11"/>
      <c r="DW304" s="11"/>
      <c r="DX304" s="11"/>
      <c r="DY304" s="11"/>
      <c r="DZ304" s="11"/>
      <c r="EA304" s="11"/>
      <c r="EB304" s="11"/>
      <c r="EC304" s="11"/>
      <c r="ED304" s="11"/>
      <c r="EE304" s="11"/>
      <c r="EF304" s="11"/>
      <c r="EG304" s="11"/>
      <c r="EH304" s="11"/>
      <c r="EI304" s="11"/>
      <c r="EJ304" s="11"/>
      <c r="EK304" s="11"/>
      <c r="EL304" s="11"/>
      <c r="EM304" s="11"/>
      <c r="EN304" s="11"/>
      <c r="EO304" s="11"/>
    </row>
    <row r="305" spans="1:145" s="15" customFormat="1" ht="15" customHeight="1" x14ac:dyDescent="0.25">
      <c r="A305" s="14"/>
      <c r="C305" s="26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</row>
    <row r="306" spans="1:145" s="15" customFormat="1" ht="15" customHeight="1" x14ac:dyDescent="0.25">
      <c r="A306" s="14"/>
      <c r="C306" s="26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11"/>
      <c r="DT306" s="11"/>
      <c r="DU306" s="11"/>
      <c r="DV306" s="11"/>
      <c r="DW306" s="11"/>
      <c r="DX306" s="11"/>
      <c r="DY306" s="11"/>
      <c r="DZ306" s="11"/>
      <c r="EA306" s="11"/>
      <c r="EB306" s="11"/>
      <c r="EC306" s="11"/>
      <c r="ED306" s="11"/>
      <c r="EE306" s="11"/>
      <c r="EF306" s="11"/>
      <c r="EG306" s="11"/>
      <c r="EH306" s="11"/>
      <c r="EI306" s="11"/>
      <c r="EJ306" s="11"/>
      <c r="EK306" s="11"/>
      <c r="EL306" s="11"/>
      <c r="EM306" s="11"/>
      <c r="EN306" s="11"/>
      <c r="EO306" s="11"/>
    </row>
    <row r="307" spans="1:145" s="15" customFormat="1" ht="15" customHeight="1" x14ac:dyDescent="0.25">
      <c r="A307" s="14"/>
      <c r="C307" s="26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11"/>
      <c r="DT307" s="11"/>
      <c r="DU307" s="11"/>
      <c r="DV307" s="11"/>
      <c r="DW307" s="11"/>
      <c r="DX307" s="11"/>
      <c r="DY307" s="11"/>
      <c r="DZ307" s="11"/>
      <c r="EA307" s="11"/>
      <c r="EB307" s="11"/>
      <c r="EC307" s="11"/>
      <c r="ED307" s="11"/>
      <c r="EE307" s="11"/>
      <c r="EF307" s="11"/>
      <c r="EG307" s="11"/>
      <c r="EH307" s="11"/>
      <c r="EI307" s="11"/>
      <c r="EJ307" s="11"/>
      <c r="EK307" s="11"/>
      <c r="EL307" s="11"/>
      <c r="EM307" s="11"/>
      <c r="EN307" s="11"/>
      <c r="EO307" s="11"/>
    </row>
    <row r="308" spans="1:145" s="15" customFormat="1" ht="15" customHeight="1" x14ac:dyDescent="0.25">
      <c r="A308" s="14"/>
      <c r="C308" s="26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  <c r="DF308" s="11"/>
      <c r="DG308" s="11"/>
      <c r="DH308" s="11"/>
      <c r="DI308" s="11"/>
      <c r="DJ308" s="11"/>
      <c r="DK308" s="11"/>
      <c r="DL308" s="11"/>
      <c r="DM308" s="11"/>
      <c r="DN308" s="11"/>
      <c r="DO308" s="11"/>
      <c r="DP308" s="11"/>
      <c r="DQ308" s="11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1"/>
      <c r="ED308" s="11"/>
      <c r="EE308" s="11"/>
      <c r="EF308" s="11"/>
      <c r="EG308" s="11"/>
      <c r="EH308" s="11"/>
      <c r="EI308" s="11"/>
      <c r="EJ308" s="11"/>
      <c r="EK308" s="11"/>
      <c r="EL308" s="11"/>
      <c r="EM308" s="11"/>
      <c r="EN308" s="11"/>
      <c r="EO308" s="11"/>
    </row>
    <row r="309" spans="1:145" s="15" customFormat="1" ht="15" customHeight="1" x14ac:dyDescent="0.25">
      <c r="A309" s="14"/>
      <c r="C309" s="26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11"/>
      <c r="DR309" s="11"/>
      <c r="DS309" s="11"/>
      <c r="DT309" s="11"/>
      <c r="DU309" s="11"/>
      <c r="DV309" s="11"/>
      <c r="DW309" s="11"/>
      <c r="DX309" s="11"/>
      <c r="DY309" s="11"/>
      <c r="DZ309" s="11"/>
      <c r="EA309" s="11"/>
      <c r="EB309" s="11"/>
      <c r="EC309" s="11"/>
      <c r="ED309" s="11"/>
      <c r="EE309" s="11"/>
      <c r="EF309" s="11"/>
      <c r="EG309" s="11"/>
      <c r="EH309" s="11"/>
      <c r="EI309" s="11"/>
      <c r="EJ309" s="11"/>
      <c r="EK309" s="11"/>
      <c r="EL309" s="11"/>
      <c r="EM309" s="11"/>
      <c r="EN309" s="11"/>
      <c r="EO309" s="11"/>
    </row>
    <row r="310" spans="1:145" s="15" customFormat="1" ht="15" customHeight="1" x14ac:dyDescent="0.25">
      <c r="A310" s="14"/>
      <c r="C310" s="26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1"/>
      <c r="ED310" s="11"/>
      <c r="EE310" s="11"/>
      <c r="EF310" s="11"/>
      <c r="EG310" s="11"/>
      <c r="EH310" s="11"/>
      <c r="EI310" s="11"/>
      <c r="EJ310" s="11"/>
      <c r="EK310" s="11"/>
      <c r="EL310" s="11"/>
      <c r="EM310" s="11"/>
      <c r="EN310" s="11"/>
      <c r="EO310" s="11"/>
    </row>
    <row r="311" spans="1:145" s="15" customFormat="1" ht="15" customHeight="1" x14ac:dyDescent="0.25">
      <c r="A311" s="14"/>
      <c r="C311" s="26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1"/>
      <c r="ED311" s="11"/>
      <c r="EE311" s="11"/>
      <c r="EF311" s="11"/>
      <c r="EG311" s="11"/>
      <c r="EH311" s="11"/>
      <c r="EI311" s="11"/>
      <c r="EJ311" s="11"/>
      <c r="EK311" s="11"/>
      <c r="EL311" s="11"/>
      <c r="EM311" s="11"/>
      <c r="EN311" s="11"/>
      <c r="EO311" s="11"/>
    </row>
    <row r="312" spans="1:145" s="15" customFormat="1" ht="15" customHeight="1" x14ac:dyDescent="0.25">
      <c r="A312" s="14"/>
      <c r="C312" s="26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</row>
    <row r="313" spans="1:145" s="15" customFormat="1" ht="15" customHeight="1" x14ac:dyDescent="0.25">
      <c r="A313" s="14"/>
      <c r="C313" s="26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</row>
    <row r="314" spans="1:145" s="15" customFormat="1" ht="15" customHeight="1" x14ac:dyDescent="0.25">
      <c r="A314" s="14"/>
      <c r="C314" s="26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11"/>
      <c r="DT314" s="11"/>
      <c r="DU314" s="11"/>
      <c r="DV314" s="11"/>
      <c r="DW314" s="11"/>
      <c r="DX314" s="11"/>
      <c r="DY314" s="11"/>
      <c r="DZ314" s="11"/>
      <c r="EA314" s="11"/>
      <c r="EB314" s="11"/>
      <c r="EC314" s="11"/>
      <c r="ED314" s="11"/>
      <c r="EE314" s="11"/>
      <c r="EF314" s="11"/>
      <c r="EG314" s="11"/>
      <c r="EH314" s="11"/>
      <c r="EI314" s="11"/>
      <c r="EJ314" s="11"/>
      <c r="EK314" s="11"/>
      <c r="EL314" s="11"/>
      <c r="EM314" s="11"/>
      <c r="EN314" s="11"/>
      <c r="EO314" s="11"/>
    </row>
    <row r="315" spans="1:145" s="15" customFormat="1" ht="15" customHeight="1" x14ac:dyDescent="0.25">
      <c r="A315" s="14"/>
      <c r="C315" s="26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</row>
    <row r="316" spans="1:145" s="15" customFormat="1" ht="15" customHeight="1" x14ac:dyDescent="0.25">
      <c r="A316" s="14"/>
      <c r="C316" s="26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  <c r="DG316" s="11"/>
      <c r="DH316" s="11"/>
      <c r="DI316" s="11"/>
      <c r="DJ316" s="11"/>
      <c r="DK316" s="11"/>
      <c r="DL316" s="11"/>
      <c r="DM316" s="11"/>
      <c r="DN316" s="11"/>
      <c r="DO316" s="11"/>
      <c r="DP316" s="11"/>
      <c r="DQ316" s="11"/>
      <c r="DR316" s="11"/>
      <c r="DS316" s="11"/>
      <c r="DT316" s="11"/>
      <c r="DU316" s="11"/>
      <c r="DV316" s="11"/>
      <c r="DW316" s="11"/>
      <c r="DX316" s="11"/>
      <c r="DY316" s="11"/>
      <c r="DZ316" s="11"/>
      <c r="EA316" s="11"/>
      <c r="EB316" s="11"/>
      <c r="EC316" s="11"/>
      <c r="ED316" s="11"/>
      <c r="EE316" s="11"/>
      <c r="EF316" s="11"/>
      <c r="EG316" s="11"/>
      <c r="EH316" s="11"/>
      <c r="EI316" s="11"/>
      <c r="EJ316" s="11"/>
      <c r="EK316" s="11"/>
      <c r="EL316" s="11"/>
      <c r="EM316" s="11"/>
      <c r="EN316" s="11"/>
      <c r="EO316" s="11"/>
    </row>
    <row r="317" spans="1:145" s="15" customFormat="1" ht="15" customHeight="1" x14ac:dyDescent="0.25">
      <c r="A317" s="14"/>
      <c r="C317" s="26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11"/>
      <c r="DR317" s="11"/>
      <c r="DS317" s="11"/>
      <c r="DT317" s="11"/>
      <c r="DU317" s="11"/>
      <c r="DV317" s="11"/>
      <c r="DW317" s="11"/>
      <c r="DX317" s="11"/>
      <c r="DY317" s="11"/>
      <c r="DZ317" s="11"/>
      <c r="EA317" s="11"/>
      <c r="EB317" s="11"/>
      <c r="EC317" s="11"/>
      <c r="ED317" s="11"/>
      <c r="EE317" s="11"/>
      <c r="EF317" s="11"/>
      <c r="EG317" s="11"/>
      <c r="EH317" s="11"/>
      <c r="EI317" s="11"/>
      <c r="EJ317" s="11"/>
      <c r="EK317" s="11"/>
      <c r="EL317" s="11"/>
      <c r="EM317" s="11"/>
      <c r="EN317" s="11"/>
      <c r="EO317" s="11"/>
    </row>
    <row r="318" spans="1:145" s="15" customFormat="1" ht="15" customHeight="1" x14ac:dyDescent="0.25">
      <c r="A318" s="14"/>
      <c r="C318" s="26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11"/>
      <c r="DR318" s="11"/>
      <c r="DS318" s="11"/>
      <c r="DT318" s="11"/>
      <c r="DU318" s="11"/>
      <c r="DV318" s="11"/>
      <c r="DW318" s="11"/>
      <c r="DX318" s="11"/>
      <c r="DY318" s="11"/>
      <c r="DZ318" s="11"/>
      <c r="EA318" s="11"/>
      <c r="EB318" s="11"/>
      <c r="EC318" s="11"/>
      <c r="ED318" s="11"/>
      <c r="EE318" s="11"/>
      <c r="EF318" s="11"/>
      <c r="EG318" s="11"/>
      <c r="EH318" s="11"/>
      <c r="EI318" s="11"/>
      <c r="EJ318" s="11"/>
      <c r="EK318" s="11"/>
      <c r="EL318" s="11"/>
      <c r="EM318" s="11"/>
      <c r="EN318" s="11"/>
      <c r="EO318" s="11"/>
    </row>
    <row r="319" spans="1:145" s="15" customFormat="1" ht="15" customHeight="1" x14ac:dyDescent="0.25">
      <c r="A319" s="14"/>
      <c r="C319" s="26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11"/>
      <c r="DR319" s="11"/>
      <c r="DS319" s="11"/>
      <c r="DT319" s="11"/>
      <c r="DU319" s="11"/>
      <c r="DV319" s="11"/>
      <c r="DW319" s="11"/>
      <c r="DX319" s="11"/>
      <c r="DY319" s="11"/>
      <c r="DZ319" s="11"/>
      <c r="EA319" s="11"/>
      <c r="EB319" s="11"/>
      <c r="EC319" s="11"/>
      <c r="ED319" s="11"/>
      <c r="EE319" s="11"/>
      <c r="EF319" s="11"/>
      <c r="EG319" s="11"/>
      <c r="EH319" s="11"/>
      <c r="EI319" s="11"/>
      <c r="EJ319" s="11"/>
      <c r="EK319" s="11"/>
      <c r="EL319" s="11"/>
      <c r="EM319" s="11"/>
      <c r="EN319" s="11"/>
      <c r="EO319" s="11"/>
    </row>
    <row r="320" spans="1:145" s="15" customFormat="1" ht="15" customHeight="1" x14ac:dyDescent="0.25">
      <c r="A320" s="14"/>
      <c r="C320" s="26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  <c r="DG320" s="11"/>
      <c r="DH320" s="11"/>
      <c r="DI320" s="11"/>
      <c r="DJ320" s="11"/>
      <c r="DK320" s="11"/>
      <c r="DL320" s="11"/>
      <c r="DM320" s="11"/>
      <c r="DN320" s="11"/>
      <c r="DO320" s="11"/>
      <c r="DP320" s="11"/>
      <c r="DQ320" s="11"/>
      <c r="DR320" s="11"/>
      <c r="DS320" s="11"/>
      <c r="DT320" s="11"/>
      <c r="DU320" s="11"/>
      <c r="DV320" s="11"/>
      <c r="DW320" s="11"/>
      <c r="DX320" s="11"/>
      <c r="DY320" s="11"/>
      <c r="DZ320" s="11"/>
      <c r="EA320" s="11"/>
      <c r="EB320" s="11"/>
      <c r="EC320" s="11"/>
      <c r="ED320" s="11"/>
      <c r="EE320" s="11"/>
      <c r="EF320" s="11"/>
      <c r="EG320" s="11"/>
      <c r="EH320" s="11"/>
      <c r="EI320" s="11"/>
      <c r="EJ320" s="11"/>
      <c r="EK320" s="11"/>
      <c r="EL320" s="11"/>
      <c r="EM320" s="11"/>
      <c r="EN320" s="11"/>
      <c r="EO320" s="11"/>
    </row>
    <row r="321" spans="1:145" s="15" customFormat="1" ht="15" customHeight="1" x14ac:dyDescent="0.25">
      <c r="A321" s="14"/>
      <c r="C321" s="26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  <c r="DF321" s="11"/>
      <c r="DG321" s="11"/>
      <c r="DH321" s="11"/>
      <c r="DI321" s="11"/>
      <c r="DJ321" s="11"/>
      <c r="DK321" s="11"/>
      <c r="DL321" s="11"/>
      <c r="DM321" s="11"/>
      <c r="DN321" s="11"/>
      <c r="DO321" s="11"/>
      <c r="DP321" s="11"/>
      <c r="DQ321" s="11"/>
      <c r="DR321" s="11"/>
      <c r="DS321" s="11"/>
      <c r="DT321" s="11"/>
      <c r="DU321" s="11"/>
      <c r="DV321" s="11"/>
      <c r="DW321" s="11"/>
      <c r="DX321" s="11"/>
      <c r="DY321" s="11"/>
      <c r="DZ321" s="11"/>
      <c r="EA321" s="11"/>
      <c r="EB321" s="11"/>
      <c r="EC321" s="11"/>
      <c r="ED321" s="11"/>
      <c r="EE321" s="11"/>
      <c r="EF321" s="11"/>
      <c r="EG321" s="11"/>
      <c r="EH321" s="11"/>
      <c r="EI321" s="11"/>
      <c r="EJ321" s="11"/>
      <c r="EK321" s="11"/>
      <c r="EL321" s="11"/>
      <c r="EM321" s="11"/>
      <c r="EN321" s="11"/>
      <c r="EO321" s="11"/>
    </row>
    <row r="322" spans="1:145" s="15" customFormat="1" ht="15" customHeight="1" x14ac:dyDescent="0.25">
      <c r="A322" s="14"/>
      <c r="C322" s="26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11"/>
      <c r="DR322" s="11"/>
      <c r="DS322" s="11"/>
      <c r="DT322" s="11"/>
      <c r="DU322" s="11"/>
      <c r="DV322" s="11"/>
      <c r="DW322" s="11"/>
      <c r="DX322" s="11"/>
      <c r="DY322" s="11"/>
      <c r="DZ322" s="11"/>
      <c r="EA322" s="11"/>
      <c r="EB322" s="11"/>
      <c r="EC322" s="11"/>
      <c r="ED322" s="11"/>
      <c r="EE322" s="11"/>
      <c r="EF322" s="11"/>
      <c r="EG322" s="11"/>
      <c r="EH322" s="11"/>
      <c r="EI322" s="11"/>
      <c r="EJ322" s="11"/>
      <c r="EK322" s="11"/>
      <c r="EL322" s="11"/>
      <c r="EM322" s="11"/>
      <c r="EN322" s="11"/>
      <c r="EO322" s="11"/>
    </row>
    <row r="323" spans="1:145" s="15" customFormat="1" ht="15" customHeight="1" x14ac:dyDescent="0.25">
      <c r="A323" s="14"/>
      <c r="C323" s="26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</row>
    <row r="324" spans="1:145" s="15" customFormat="1" ht="15" customHeight="1" x14ac:dyDescent="0.25">
      <c r="A324" s="14"/>
      <c r="C324" s="26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</row>
    <row r="325" spans="1:145" s="15" customFormat="1" ht="15" customHeight="1" x14ac:dyDescent="0.25">
      <c r="A325" s="14"/>
      <c r="C325" s="26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11"/>
      <c r="DR325" s="11"/>
      <c r="DS325" s="11"/>
      <c r="DT325" s="11"/>
      <c r="DU325" s="11"/>
      <c r="DV325" s="11"/>
      <c r="DW325" s="11"/>
      <c r="DX325" s="11"/>
      <c r="DY325" s="11"/>
      <c r="DZ325" s="11"/>
      <c r="EA325" s="11"/>
      <c r="EB325" s="11"/>
      <c r="EC325" s="11"/>
      <c r="ED325" s="11"/>
      <c r="EE325" s="11"/>
      <c r="EF325" s="11"/>
      <c r="EG325" s="11"/>
      <c r="EH325" s="11"/>
      <c r="EI325" s="11"/>
      <c r="EJ325" s="11"/>
      <c r="EK325" s="11"/>
      <c r="EL325" s="11"/>
      <c r="EM325" s="11"/>
      <c r="EN325" s="11"/>
      <c r="EO325" s="11"/>
    </row>
    <row r="326" spans="1:145" s="15" customFormat="1" ht="15" customHeight="1" x14ac:dyDescent="0.25">
      <c r="A326" s="14"/>
      <c r="C326" s="26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/>
      <c r="DE326" s="11"/>
      <c r="DF326" s="11"/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11"/>
      <c r="DR326" s="11"/>
      <c r="DS326" s="11"/>
      <c r="DT326" s="11"/>
      <c r="DU326" s="11"/>
      <c r="DV326" s="11"/>
      <c r="DW326" s="11"/>
      <c r="DX326" s="11"/>
      <c r="DY326" s="11"/>
      <c r="DZ326" s="11"/>
      <c r="EA326" s="11"/>
      <c r="EB326" s="11"/>
      <c r="EC326" s="11"/>
      <c r="ED326" s="11"/>
      <c r="EE326" s="11"/>
      <c r="EF326" s="11"/>
      <c r="EG326" s="11"/>
      <c r="EH326" s="11"/>
      <c r="EI326" s="11"/>
      <c r="EJ326" s="11"/>
      <c r="EK326" s="11"/>
      <c r="EL326" s="11"/>
      <c r="EM326" s="11"/>
      <c r="EN326" s="11"/>
      <c r="EO326" s="11"/>
    </row>
    <row r="327" spans="1:145" s="15" customFormat="1" ht="15" customHeight="1" x14ac:dyDescent="0.25">
      <c r="A327" s="14"/>
      <c r="C327" s="26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  <c r="DF327" s="11"/>
      <c r="DG327" s="11"/>
      <c r="DH327" s="11"/>
      <c r="DI327" s="11"/>
      <c r="DJ327" s="11"/>
      <c r="DK327" s="11"/>
      <c r="DL327" s="11"/>
      <c r="DM327" s="11"/>
      <c r="DN327" s="11"/>
      <c r="DO327" s="11"/>
      <c r="DP327" s="11"/>
      <c r="DQ327" s="11"/>
      <c r="DR327" s="11"/>
      <c r="DS327" s="11"/>
      <c r="DT327" s="11"/>
      <c r="DU327" s="11"/>
      <c r="DV327" s="11"/>
      <c r="DW327" s="11"/>
      <c r="DX327" s="11"/>
      <c r="DY327" s="11"/>
      <c r="DZ327" s="11"/>
      <c r="EA327" s="11"/>
      <c r="EB327" s="11"/>
      <c r="EC327" s="11"/>
      <c r="ED327" s="11"/>
      <c r="EE327" s="11"/>
      <c r="EF327" s="11"/>
      <c r="EG327" s="11"/>
      <c r="EH327" s="11"/>
      <c r="EI327" s="11"/>
      <c r="EJ327" s="11"/>
      <c r="EK327" s="11"/>
      <c r="EL327" s="11"/>
      <c r="EM327" s="11"/>
      <c r="EN327" s="11"/>
      <c r="EO327" s="11"/>
    </row>
    <row r="328" spans="1:145" s="15" customFormat="1" ht="15" customHeight="1" x14ac:dyDescent="0.25">
      <c r="A328" s="14"/>
      <c r="C328" s="26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/>
      <c r="DM328" s="11"/>
      <c r="DN328" s="11"/>
      <c r="DO328" s="11"/>
      <c r="DP328" s="11"/>
      <c r="DQ328" s="11"/>
      <c r="DR328" s="11"/>
      <c r="DS328" s="11"/>
      <c r="DT328" s="11"/>
      <c r="DU328" s="11"/>
      <c r="DV328" s="11"/>
      <c r="DW328" s="11"/>
      <c r="DX328" s="11"/>
      <c r="DY328" s="11"/>
      <c r="DZ328" s="11"/>
      <c r="EA328" s="11"/>
      <c r="EB328" s="11"/>
      <c r="EC328" s="11"/>
      <c r="ED328" s="11"/>
      <c r="EE328" s="11"/>
      <c r="EF328" s="11"/>
      <c r="EG328" s="11"/>
      <c r="EH328" s="11"/>
      <c r="EI328" s="11"/>
      <c r="EJ328" s="11"/>
      <c r="EK328" s="11"/>
      <c r="EL328" s="11"/>
      <c r="EM328" s="11"/>
      <c r="EN328" s="11"/>
      <c r="EO328" s="11"/>
    </row>
    <row r="329" spans="1:145" s="15" customFormat="1" ht="15" customHeight="1" x14ac:dyDescent="0.25">
      <c r="A329" s="14"/>
      <c r="C329" s="26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11"/>
      <c r="DR329" s="11"/>
      <c r="DS329" s="11"/>
      <c r="DT329" s="11"/>
      <c r="DU329" s="11"/>
      <c r="DV329" s="11"/>
      <c r="DW329" s="11"/>
      <c r="DX329" s="11"/>
      <c r="DY329" s="11"/>
      <c r="DZ329" s="11"/>
      <c r="EA329" s="11"/>
      <c r="EB329" s="11"/>
      <c r="EC329" s="11"/>
      <c r="ED329" s="11"/>
      <c r="EE329" s="11"/>
      <c r="EF329" s="11"/>
      <c r="EG329" s="11"/>
      <c r="EH329" s="11"/>
      <c r="EI329" s="11"/>
      <c r="EJ329" s="11"/>
      <c r="EK329" s="11"/>
      <c r="EL329" s="11"/>
      <c r="EM329" s="11"/>
      <c r="EN329" s="11"/>
      <c r="EO329" s="11"/>
    </row>
    <row r="330" spans="1:145" s="15" customFormat="1" ht="15" customHeight="1" x14ac:dyDescent="0.25">
      <c r="A330" s="14"/>
      <c r="C330" s="26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</row>
    <row r="331" spans="1:145" s="15" customFormat="1" ht="15" customHeight="1" x14ac:dyDescent="0.25">
      <c r="A331" s="14"/>
      <c r="C331" s="26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  <c r="DH331" s="11"/>
      <c r="DI331" s="11"/>
      <c r="DJ331" s="11"/>
      <c r="DK331" s="11"/>
      <c r="DL331" s="11"/>
      <c r="DM331" s="11"/>
      <c r="DN331" s="11"/>
      <c r="DO331" s="11"/>
      <c r="DP331" s="11"/>
      <c r="DQ331" s="11"/>
      <c r="DR331" s="11"/>
      <c r="DS331" s="11"/>
      <c r="DT331" s="11"/>
      <c r="DU331" s="11"/>
      <c r="DV331" s="11"/>
      <c r="DW331" s="11"/>
      <c r="DX331" s="11"/>
      <c r="DY331" s="11"/>
      <c r="DZ331" s="11"/>
      <c r="EA331" s="11"/>
      <c r="EB331" s="11"/>
      <c r="EC331" s="11"/>
      <c r="ED331" s="11"/>
      <c r="EE331" s="11"/>
      <c r="EF331" s="11"/>
      <c r="EG331" s="11"/>
      <c r="EH331" s="11"/>
      <c r="EI331" s="11"/>
      <c r="EJ331" s="11"/>
      <c r="EK331" s="11"/>
      <c r="EL331" s="11"/>
      <c r="EM331" s="11"/>
      <c r="EN331" s="11"/>
      <c r="EO331" s="11"/>
    </row>
    <row r="332" spans="1:145" s="15" customFormat="1" ht="15" customHeight="1" x14ac:dyDescent="0.25">
      <c r="A332" s="14"/>
      <c r="C332" s="26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/>
      <c r="DS332" s="11"/>
      <c r="DT332" s="11"/>
      <c r="DU332" s="11"/>
      <c r="DV332" s="11"/>
      <c r="DW332" s="11"/>
      <c r="DX332" s="11"/>
      <c r="DY332" s="11"/>
      <c r="DZ332" s="11"/>
      <c r="EA332" s="11"/>
      <c r="EB332" s="11"/>
      <c r="EC332" s="11"/>
      <c r="ED332" s="11"/>
      <c r="EE332" s="11"/>
      <c r="EF332" s="11"/>
      <c r="EG332" s="11"/>
      <c r="EH332" s="11"/>
      <c r="EI332" s="11"/>
      <c r="EJ332" s="11"/>
      <c r="EK332" s="11"/>
      <c r="EL332" s="11"/>
      <c r="EM332" s="11"/>
      <c r="EN332" s="11"/>
      <c r="EO332" s="11"/>
    </row>
    <row r="333" spans="1:145" s="15" customFormat="1" ht="15" customHeight="1" x14ac:dyDescent="0.25">
      <c r="A333" s="14"/>
      <c r="C333" s="26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</row>
    <row r="334" spans="1:145" s="15" customFormat="1" ht="15" customHeight="1" x14ac:dyDescent="0.25">
      <c r="A334" s="14"/>
      <c r="C334" s="26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/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</row>
    <row r="335" spans="1:145" s="15" customFormat="1" ht="15" customHeight="1" x14ac:dyDescent="0.25">
      <c r="A335" s="14"/>
      <c r="C335" s="26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11"/>
      <c r="DR335" s="11"/>
      <c r="DS335" s="11"/>
      <c r="DT335" s="11"/>
      <c r="DU335" s="11"/>
      <c r="DV335" s="11"/>
      <c r="DW335" s="11"/>
      <c r="DX335" s="11"/>
      <c r="DY335" s="11"/>
      <c r="DZ335" s="11"/>
      <c r="EA335" s="11"/>
      <c r="EB335" s="11"/>
      <c r="EC335" s="11"/>
      <c r="ED335" s="11"/>
      <c r="EE335" s="11"/>
      <c r="EF335" s="11"/>
      <c r="EG335" s="11"/>
      <c r="EH335" s="11"/>
      <c r="EI335" s="11"/>
      <c r="EJ335" s="11"/>
      <c r="EK335" s="11"/>
      <c r="EL335" s="11"/>
      <c r="EM335" s="11"/>
      <c r="EN335" s="11"/>
      <c r="EO335" s="11"/>
    </row>
    <row r="336" spans="1:145" s="15" customFormat="1" ht="15" customHeight="1" x14ac:dyDescent="0.25">
      <c r="A336" s="14"/>
      <c r="C336" s="26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11"/>
      <c r="DR336" s="11"/>
      <c r="DS336" s="11"/>
      <c r="DT336" s="11"/>
      <c r="DU336" s="11"/>
      <c r="DV336" s="11"/>
      <c r="DW336" s="11"/>
      <c r="DX336" s="11"/>
      <c r="DY336" s="11"/>
      <c r="DZ336" s="11"/>
      <c r="EA336" s="11"/>
      <c r="EB336" s="11"/>
      <c r="EC336" s="11"/>
      <c r="ED336" s="11"/>
      <c r="EE336" s="11"/>
      <c r="EF336" s="11"/>
      <c r="EG336" s="11"/>
      <c r="EH336" s="11"/>
      <c r="EI336" s="11"/>
      <c r="EJ336" s="11"/>
      <c r="EK336" s="11"/>
      <c r="EL336" s="11"/>
      <c r="EM336" s="11"/>
      <c r="EN336" s="11"/>
      <c r="EO336" s="11"/>
    </row>
    <row r="337" spans="1:145" s="15" customFormat="1" ht="15" customHeight="1" x14ac:dyDescent="0.25">
      <c r="A337" s="11"/>
      <c r="C337" s="26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1"/>
      <c r="DD337" s="11"/>
      <c r="DE337" s="11"/>
      <c r="DF337" s="11"/>
      <c r="DG337" s="11"/>
      <c r="DH337" s="11"/>
      <c r="DI337" s="11"/>
      <c r="DJ337" s="11"/>
      <c r="DK337" s="11"/>
      <c r="DL337" s="11"/>
      <c r="DM337" s="11"/>
      <c r="DN337" s="11"/>
      <c r="DO337" s="11"/>
      <c r="DP337" s="11"/>
      <c r="DQ337" s="11"/>
      <c r="DR337" s="11"/>
      <c r="DS337" s="11"/>
      <c r="DT337" s="11"/>
      <c r="DU337" s="11"/>
      <c r="DV337" s="11"/>
      <c r="DW337" s="11"/>
      <c r="DX337" s="11"/>
      <c r="DY337" s="11"/>
      <c r="DZ337" s="11"/>
      <c r="EA337" s="11"/>
      <c r="EB337" s="11"/>
      <c r="EC337" s="11"/>
      <c r="ED337" s="11"/>
      <c r="EE337" s="11"/>
      <c r="EF337" s="11"/>
      <c r="EG337" s="11"/>
      <c r="EH337" s="11"/>
      <c r="EI337" s="11"/>
      <c r="EJ337" s="11"/>
      <c r="EK337" s="11"/>
      <c r="EL337" s="11"/>
      <c r="EM337" s="11"/>
      <c r="EN337" s="11"/>
      <c r="EO337" s="11"/>
    </row>
    <row r="338" spans="1:145" s="15" customFormat="1" ht="15" customHeight="1" x14ac:dyDescent="0.25">
      <c r="A338" s="11"/>
      <c r="C338" s="26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</row>
    <row r="339" spans="1:145" s="15" customFormat="1" ht="15" customHeight="1" x14ac:dyDescent="0.25">
      <c r="A339" s="11"/>
      <c r="C339" s="26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  <c r="DD339" s="11"/>
      <c r="DE339" s="11"/>
      <c r="DF339" s="11"/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</row>
    <row r="340" spans="1:145" s="15" customFormat="1" ht="15" customHeight="1" x14ac:dyDescent="0.25">
      <c r="A340" s="11"/>
      <c r="C340" s="26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</row>
    <row r="341" spans="1:145" s="15" customFormat="1" ht="15" customHeight="1" x14ac:dyDescent="0.25">
      <c r="A341" s="11"/>
      <c r="C341" s="26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  <c r="DG341" s="11"/>
      <c r="DH341" s="11"/>
      <c r="DI341" s="11"/>
      <c r="DJ341" s="11"/>
      <c r="DK341" s="11"/>
      <c r="DL341" s="11"/>
      <c r="DM341" s="11"/>
      <c r="DN341" s="11"/>
      <c r="DO341" s="11"/>
      <c r="DP341" s="11"/>
      <c r="DQ341" s="11"/>
      <c r="DR341" s="11"/>
      <c r="DS341" s="11"/>
      <c r="DT341" s="11"/>
      <c r="DU341" s="11"/>
      <c r="DV341" s="11"/>
      <c r="DW341" s="11"/>
      <c r="DX341" s="11"/>
      <c r="DY341" s="11"/>
      <c r="DZ341" s="11"/>
      <c r="EA341" s="11"/>
      <c r="EB341" s="11"/>
      <c r="EC341" s="11"/>
      <c r="ED341" s="11"/>
      <c r="EE341" s="11"/>
      <c r="EF341" s="11"/>
      <c r="EG341" s="11"/>
      <c r="EH341" s="11"/>
      <c r="EI341" s="11"/>
      <c r="EJ341" s="11"/>
      <c r="EK341" s="11"/>
      <c r="EL341" s="11"/>
      <c r="EM341" s="11"/>
      <c r="EN341" s="11"/>
      <c r="EO341" s="11"/>
    </row>
    <row r="342" spans="1:145" s="15" customFormat="1" ht="15" customHeight="1" x14ac:dyDescent="0.25">
      <c r="A342" s="11"/>
      <c r="C342" s="26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  <c r="DF342" s="11"/>
      <c r="DG342" s="11"/>
      <c r="DH342" s="11"/>
      <c r="DI342" s="11"/>
      <c r="DJ342" s="11"/>
      <c r="DK342" s="11"/>
      <c r="DL342" s="11"/>
      <c r="DM342" s="11"/>
      <c r="DN342" s="11"/>
      <c r="DO342" s="11"/>
      <c r="DP342" s="11"/>
      <c r="DQ342" s="11"/>
      <c r="DR342" s="11"/>
      <c r="DS342" s="11"/>
      <c r="DT342" s="11"/>
      <c r="DU342" s="11"/>
      <c r="DV342" s="11"/>
      <c r="DW342" s="11"/>
      <c r="DX342" s="11"/>
      <c r="DY342" s="11"/>
      <c r="DZ342" s="11"/>
      <c r="EA342" s="11"/>
      <c r="EB342" s="11"/>
      <c r="EC342" s="11"/>
      <c r="ED342" s="11"/>
      <c r="EE342" s="11"/>
      <c r="EF342" s="11"/>
      <c r="EG342" s="11"/>
      <c r="EH342" s="11"/>
      <c r="EI342" s="11"/>
      <c r="EJ342" s="11"/>
      <c r="EK342" s="11"/>
      <c r="EL342" s="11"/>
      <c r="EM342" s="11"/>
      <c r="EN342" s="11"/>
      <c r="EO342" s="11"/>
    </row>
    <row r="343" spans="1:145" s="15" customFormat="1" ht="15" customHeight="1" x14ac:dyDescent="0.25">
      <c r="A343" s="11"/>
      <c r="C343" s="26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</row>
    <row r="344" spans="1:145" s="15" customFormat="1" ht="15" customHeight="1" x14ac:dyDescent="0.25">
      <c r="A344" s="11"/>
      <c r="C344" s="26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11"/>
      <c r="DT344" s="11"/>
      <c r="DU344" s="11"/>
      <c r="DV344" s="11"/>
      <c r="DW344" s="11"/>
      <c r="DX344" s="11"/>
      <c r="DY344" s="11"/>
      <c r="DZ344" s="11"/>
      <c r="EA344" s="11"/>
      <c r="EB344" s="11"/>
      <c r="EC344" s="11"/>
      <c r="ED344" s="11"/>
      <c r="EE344" s="11"/>
      <c r="EF344" s="11"/>
      <c r="EG344" s="11"/>
      <c r="EH344" s="11"/>
      <c r="EI344" s="11"/>
      <c r="EJ344" s="11"/>
      <c r="EK344" s="11"/>
      <c r="EL344" s="11"/>
      <c r="EM344" s="11"/>
      <c r="EN344" s="11"/>
      <c r="EO344" s="11"/>
    </row>
    <row r="345" spans="1:145" s="15" customFormat="1" ht="15" customHeight="1" x14ac:dyDescent="0.25">
      <c r="A345" s="11"/>
      <c r="C345" s="26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11"/>
      <c r="DT345" s="11"/>
      <c r="DU345" s="11"/>
      <c r="DV345" s="11"/>
      <c r="DW345" s="11"/>
      <c r="DX345" s="11"/>
      <c r="DY345" s="11"/>
      <c r="DZ345" s="11"/>
      <c r="EA345" s="11"/>
      <c r="EB345" s="11"/>
      <c r="EC345" s="11"/>
      <c r="ED345" s="11"/>
      <c r="EE345" s="11"/>
      <c r="EF345" s="11"/>
      <c r="EG345" s="11"/>
      <c r="EH345" s="11"/>
      <c r="EI345" s="11"/>
      <c r="EJ345" s="11"/>
      <c r="EK345" s="11"/>
      <c r="EL345" s="11"/>
      <c r="EM345" s="11"/>
      <c r="EN345" s="11"/>
      <c r="EO345" s="11"/>
    </row>
    <row r="346" spans="1:145" s="15" customFormat="1" ht="15" customHeight="1" x14ac:dyDescent="0.25">
      <c r="A346" s="11"/>
      <c r="C346" s="26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  <c r="DG346" s="11"/>
      <c r="DH346" s="11"/>
      <c r="DI346" s="11"/>
      <c r="DJ346" s="11"/>
      <c r="DK346" s="11"/>
      <c r="DL346" s="11"/>
      <c r="DM346" s="11"/>
      <c r="DN346" s="11"/>
      <c r="DO346" s="11"/>
      <c r="DP346" s="11"/>
      <c r="DQ346" s="11"/>
      <c r="DR346" s="11"/>
      <c r="DS346" s="11"/>
      <c r="DT346" s="11"/>
      <c r="DU346" s="11"/>
      <c r="DV346" s="11"/>
      <c r="DW346" s="11"/>
      <c r="DX346" s="11"/>
      <c r="DY346" s="11"/>
      <c r="DZ346" s="11"/>
      <c r="EA346" s="11"/>
      <c r="EB346" s="11"/>
      <c r="EC346" s="11"/>
      <c r="ED346" s="11"/>
      <c r="EE346" s="11"/>
      <c r="EF346" s="11"/>
      <c r="EG346" s="11"/>
      <c r="EH346" s="11"/>
      <c r="EI346" s="11"/>
      <c r="EJ346" s="11"/>
      <c r="EK346" s="11"/>
      <c r="EL346" s="11"/>
      <c r="EM346" s="11"/>
      <c r="EN346" s="11"/>
      <c r="EO346" s="11"/>
    </row>
    <row r="347" spans="1:145" s="15" customFormat="1" ht="15" customHeight="1" x14ac:dyDescent="0.25">
      <c r="A347" s="11"/>
      <c r="C347" s="26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  <c r="DD347" s="11"/>
      <c r="DE347" s="11"/>
      <c r="DF347" s="11"/>
      <c r="DG347" s="11"/>
      <c r="DH347" s="11"/>
      <c r="DI347" s="11"/>
      <c r="DJ347" s="11"/>
      <c r="DK347" s="11"/>
      <c r="DL347" s="11"/>
      <c r="DM347" s="11"/>
      <c r="DN347" s="11"/>
      <c r="DO347" s="11"/>
      <c r="DP347" s="11"/>
      <c r="DQ347" s="11"/>
      <c r="DR347" s="11"/>
      <c r="DS347" s="11"/>
      <c r="DT347" s="11"/>
      <c r="DU347" s="11"/>
      <c r="DV347" s="11"/>
      <c r="DW347" s="11"/>
      <c r="DX347" s="11"/>
      <c r="DY347" s="11"/>
      <c r="DZ347" s="11"/>
      <c r="EA347" s="11"/>
      <c r="EB347" s="11"/>
      <c r="EC347" s="11"/>
      <c r="ED347" s="11"/>
      <c r="EE347" s="11"/>
      <c r="EF347" s="11"/>
      <c r="EG347" s="11"/>
      <c r="EH347" s="11"/>
      <c r="EI347" s="11"/>
      <c r="EJ347" s="11"/>
      <c r="EK347" s="11"/>
      <c r="EL347" s="11"/>
      <c r="EM347" s="11"/>
      <c r="EN347" s="11"/>
      <c r="EO347" s="11"/>
    </row>
    <row r="348" spans="1:145" ht="15" customHeight="1" x14ac:dyDescent="0.25"/>
    <row r="349" spans="1:145" ht="15" customHeight="1" x14ac:dyDescent="0.25"/>
    <row r="350" spans="1:145" ht="15" customHeight="1" x14ac:dyDescent="0.25"/>
    <row r="351" spans="1:145" ht="15" customHeight="1" x14ac:dyDescent="0.25"/>
    <row r="352" spans="1:145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</sheetData>
  <autoFilter ref="A6:J216">
    <sortState ref="A7:J226">
      <sortCondition descending="1" ref="D6:D226"/>
    </sortState>
  </autoFilter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paperSize="5" scale="75" orientation="portrait" r:id="rId1"/>
  <ignoredErrors>
    <ignoredError sqref="F15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ABRIL-JUNIO</vt:lpstr>
      <vt:lpstr>'TABULADOR ABRIL-JUNIO'!Títulos_a_imprimir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2022-06-17T16:55:23Z</cp:lastPrinted>
  <dcterms:created xsi:type="dcterms:W3CDTF">2018-08-23T19:31:33Z</dcterms:created>
  <dcterms:modified xsi:type="dcterms:W3CDTF">2022-07-12T20:10:04Z</dcterms:modified>
</cp:coreProperties>
</file>