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1er TRIMESTRE 2025\FORMATOS 1er trimestre 2025\"/>
    </mc:Choice>
  </mc:AlternateContent>
  <xr:revisionPtr revIDLastSave="0" documentId="13_ncr:1_{37D7B059-FA2E-44D4-8F14-6F1EBF425701}" xr6:coauthVersionLast="36" xr6:coauthVersionMax="47" xr10:uidLastSave="{00000000-0000-0000-0000-000000000000}"/>
  <bookViews>
    <workbookView xWindow="0" yWindow="0" windowWidth="20490" windowHeight="6225" xr2:uid="{00000000-000D-0000-FFFF-FFFF00000000}"/>
  </bookViews>
  <sheets>
    <sheet name="EAI" sheetId="4" r:id="rId1"/>
  </sheets>
  <definedNames>
    <definedName name="_xlnm._FilterDatabase" localSheetId="0" hidden="1">EAI!#REF!</definedName>
    <definedName name="_xlnm.Print_Area" localSheetId="0">EAI!$A$1:$G$48</definedName>
  </definedNames>
  <calcPr calcId="191028"/>
  <fileRecoveryPr autoRecover="0"/>
</workbook>
</file>

<file path=xl/calcChain.xml><?xml version="1.0" encoding="utf-8"?>
<calcChain xmlns="http://schemas.openxmlformats.org/spreadsheetml/2006/main">
  <c r="D27" i="4" l="1"/>
  <c r="D26" i="4"/>
  <c r="D25" i="4"/>
  <c r="D24" i="4"/>
  <c r="D23" i="4"/>
  <c r="D22" i="4"/>
  <c r="D21" i="4"/>
  <c r="D20" i="4"/>
  <c r="F38" i="4" l="1"/>
  <c r="G33" i="4"/>
  <c r="G35" i="4"/>
  <c r="B35" i="4"/>
  <c r="G36" i="4"/>
  <c r="G32" i="4"/>
  <c r="G31" i="4"/>
  <c r="G30" i="4"/>
  <c r="F29" i="4"/>
  <c r="E29" i="4"/>
  <c r="D29" i="4"/>
  <c r="C29" i="4"/>
  <c r="B29" i="4"/>
  <c r="G21" i="4"/>
  <c r="G22" i="4"/>
  <c r="G23" i="4"/>
  <c r="G24" i="4"/>
  <c r="G25" i="4"/>
  <c r="G26" i="4"/>
  <c r="G27" i="4"/>
  <c r="G20" i="4"/>
  <c r="F19" i="4"/>
  <c r="E19" i="4"/>
  <c r="E38" i="4" s="1"/>
  <c r="D19" i="4"/>
  <c r="D38" i="4" s="1"/>
  <c r="C19" i="4"/>
  <c r="C38" i="4" s="1"/>
  <c r="B19" i="4"/>
  <c r="B38" i="4" s="1"/>
  <c r="C15" i="4"/>
  <c r="E15" i="4"/>
  <c r="F15" i="4"/>
  <c r="B15" i="4"/>
  <c r="G5" i="4"/>
  <c r="G6" i="4"/>
  <c r="G7" i="4"/>
  <c r="G8" i="4"/>
  <c r="G9" i="4"/>
  <c r="G10" i="4"/>
  <c r="G11" i="4"/>
  <c r="G12" i="4"/>
  <c r="G13" i="4"/>
  <c r="G4" i="4"/>
  <c r="D5" i="4"/>
  <c r="D6" i="4"/>
  <c r="D7" i="4"/>
  <c r="D8" i="4"/>
  <c r="D9" i="4"/>
  <c r="D10" i="4"/>
  <c r="D11" i="4"/>
  <c r="D12" i="4"/>
  <c r="D13" i="4"/>
  <c r="D4" i="4"/>
  <c r="D15" i="4" l="1"/>
  <c r="G19" i="4"/>
  <c r="G38" i="4" s="1"/>
  <c r="G15" i="4"/>
  <c r="G29" i="4"/>
</calcChain>
</file>

<file path=xl/sharedStrings.xml><?xml version="1.0" encoding="utf-8"?>
<sst xmlns="http://schemas.openxmlformats.org/spreadsheetml/2006/main" count="55" uniqueCount="34">
  <si>
    <t>Estimado</t>
  </si>
  <si>
    <t>Modificado</t>
  </si>
  <si>
    <t>Devengado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</si>
  <si>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</si>
  <si>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</si>
  <si>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</si>
  <si>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</si>
  <si>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</si>
  <si>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</si>
  <si>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</si>
  <si>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</si>
  <si>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Prestación de Servicios y Otros Ingresos</t>
  </si>
  <si>
    <t>Transferencias, Asignaciones, Subsidios y Subvenciones, y Pensiones y Jubilaciones</t>
  </si>
  <si>
    <t>Ingresos Derivados de Financiamientos</t>
  </si>
  <si>
    <t>Total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</si>
  <si>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</si>
  <si>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</si>
  <si>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</si>
  <si>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</si>
  <si>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</si>
  <si>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 los Entes Públicos de los Poderes Legislativo y Judicial, de los Órganos Autónomos y del Sector Paraestatal o Paramunicipal, así como de las Empresas Productivas del Estado</t>
  </si>
  <si>
    <t>Ingreso</t>
  </si>
  <si>
    <t>Ampliaciones/ (Reducciones)</t>
  </si>
  <si>
    <t>Ingresos excedentes</t>
  </si>
  <si>
    <t xml:space="preserve">LIC. ERICK SILVANO MONTEMAYOR LARA </t>
  </si>
  <si>
    <t>ING. NALLELY LOPEZ GARCIA</t>
  </si>
  <si>
    <t xml:space="preserve">PRESIDENTE MUNICIPAL </t>
  </si>
  <si>
    <t>TESORERA MUNICIPAL</t>
  </si>
  <si>
    <t>actividades diversas no inherentes a su operación que generan recursos y que no sean ingresos por venta de bienes o prestación de servicios, tales como donativos en efectivo, entre otros.</t>
  </si>
  <si>
    <t>Municipio de Ocampo
Estado Analítico de Ingresos
Del 1 de enero al 31 de marzo de 2025
(Cifras en Pesos)</t>
  </si>
  <si>
    <t>Rubro de Ingresos / Fuente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</si>
  <si>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del Poder Ejecutivo de la Federación, de las Entidades Federativas, así como de los Municipios.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</si>
  <si>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</si>
  <si>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Otros Ingresos se refiere a los ingresos propios obtenidos por los Poderes Legislativo y Judicial, los Órganos Autónomos y las Entidades de la Administración Pública Paraestatal y Paramunicipal, por sus 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</si>
</sst>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5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theme="1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165" fontId="4" fillId="0" borderId="0"/>
    <xf numFmtId="164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9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65">
    <xf numFmtId="0" fontId="0" fillId="0" borderId="0" xfId="0"/>
    <xf numFmtId="0" fontId="6" fillId="0" borderId="0" xfId="8" applyFont="1" applyAlignment="1" applyProtection="1">
      <alignment horizontal="center" vertical="top"/>
      <protection locked="0"/>
    </xf>
    <xf numFmtId="0" fontId="6" fillId="0" borderId="0" xfId="8" applyFont="1" applyAlignment="1" applyProtection="1">
      <alignment vertical="top"/>
      <protection locked="0"/>
    </xf>
    <xf numFmtId="0" fontId="9" fillId="0" borderId="0" xfId="8" applyFont="1" applyAlignment="1" applyProtection="1">
      <alignment vertical="top"/>
      <protection locked="0"/>
    </xf>
    <xf numFmtId="0" fontId="11" fillId="2" borderId="7" xfId="8" applyFont="1" applyFill="1" applyBorder="1" applyAlignment="1">
      <alignment horizontal="center" vertical="center" wrapText="1"/>
    </xf>
    <xf numFmtId="0" fontId="11" fillId="2" borderId="4" xfId="8" applyFont="1" applyFill="1" applyBorder="1" applyAlignment="1">
      <alignment horizontal="center" vertical="center" wrapText="1"/>
    </xf>
    <xf numFmtId="0" fontId="11" fillId="2" borderId="5" xfId="8" applyFont="1" applyFill="1" applyBorder="1" applyAlignment="1">
      <alignment horizontal="center" vertical="center" wrapText="1"/>
    </xf>
    <xf numFmtId="4" fontId="6" fillId="0" borderId="10" xfId="8" applyNumberFormat="1" applyFont="1" applyBorder="1" applyAlignment="1" applyProtection="1">
      <alignment vertical="top"/>
      <protection locked="0"/>
    </xf>
    <xf numFmtId="4" fontId="6" fillId="0" borderId="9" xfId="8" applyNumberFormat="1" applyFont="1" applyBorder="1" applyAlignment="1" applyProtection="1">
      <alignment vertical="top"/>
      <protection locked="0"/>
    </xf>
    <xf numFmtId="4" fontId="6" fillId="0" borderId="11" xfId="8" applyNumberFormat="1" applyFont="1" applyBorder="1" applyAlignment="1" applyProtection="1">
      <alignment vertical="top"/>
      <protection locked="0"/>
    </xf>
    <xf numFmtId="4" fontId="10" fillId="0" borderId="11" xfId="8" applyNumberFormat="1" applyFont="1" applyBorder="1" applyAlignment="1" applyProtection="1">
      <alignment vertical="top"/>
      <protection locked="0"/>
    </xf>
    <xf numFmtId="4" fontId="11" fillId="0" borderId="11" xfId="8" applyNumberFormat="1" applyFont="1" applyBorder="1" applyAlignment="1" applyProtection="1">
      <alignment vertical="top"/>
      <protection locked="0"/>
    </xf>
    <xf numFmtId="4" fontId="10" fillId="0" borderId="8" xfId="8" applyNumberFormat="1" applyFont="1" applyBorder="1" applyAlignment="1" applyProtection="1">
      <alignment vertical="top"/>
      <protection locked="0"/>
    </xf>
    <xf numFmtId="4" fontId="11" fillId="0" borderId="5" xfId="8" applyNumberFormat="1" applyFont="1" applyBorder="1" applyAlignment="1" applyProtection="1">
      <alignment vertical="top"/>
      <protection locked="0"/>
    </xf>
    <xf numFmtId="4" fontId="11" fillId="0" borderId="7" xfId="8" applyNumberFormat="1" applyFont="1" applyBorder="1" applyAlignment="1" applyProtection="1">
      <alignment vertical="top"/>
      <protection locked="0"/>
    </xf>
    <xf numFmtId="4" fontId="10" fillId="0" borderId="1" xfId="8" applyNumberFormat="1" applyFont="1" applyBorder="1" applyAlignment="1" applyProtection="1">
      <alignment vertical="top"/>
      <protection locked="0"/>
    </xf>
    <xf numFmtId="4" fontId="11" fillId="0" borderId="6" xfId="8" applyNumberFormat="1" applyFont="1" applyBorder="1" applyAlignment="1" applyProtection="1">
      <alignment vertical="top"/>
      <protection locked="0"/>
    </xf>
    <xf numFmtId="0" fontId="11" fillId="0" borderId="3" xfId="8" applyFont="1" applyBorder="1" applyAlignment="1">
      <alignment horizontal="left" vertical="top"/>
    </xf>
    <xf numFmtId="0" fontId="11" fillId="0" borderId="3" xfId="8" applyFont="1" applyBorder="1" applyAlignment="1">
      <alignment vertical="top"/>
    </xf>
    <xf numFmtId="0" fontId="11" fillId="2" borderId="9" xfId="8" applyFont="1" applyFill="1" applyBorder="1" applyAlignment="1">
      <alignment horizontal="center" vertical="center"/>
    </xf>
    <xf numFmtId="0" fontId="11" fillId="0" borderId="3" xfId="8" applyFont="1" applyBorder="1" applyAlignment="1">
      <alignment horizontal="left" vertical="top" wrapText="1"/>
    </xf>
    <xf numFmtId="4" fontId="11" fillId="0" borderId="10" xfId="8" applyNumberFormat="1" applyFont="1" applyBorder="1" applyAlignment="1" applyProtection="1">
      <alignment vertical="top"/>
      <protection locked="0"/>
    </xf>
    <xf numFmtId="0" fontId="14" fillId="0" borderId="0" xfId="8" applyFont="1" applyAlignment="1" applyProtection="1">
      <alignment vertical="top"/>
      <protection locked="0"/>
    </xf>
    <xf numFmtId="3" fontId="11" fillId="0" borderId="4" xfId="8" applyNumberFormat="1" applyFont="1" applyBorder="1" applyAlignment="1" applyProtection="1">
      <alignment vertical="top"/>
      <protection locked="0"/>
    </xf>
    <xf numFmtId="3" fontId="11" fillId="0" borderId="11" xfId="8" applyNumberFormat="1" applyFont="1" applyBorder="1" applyAlignment="1" applyProtection="1">
      <alignment vertical="top"/>
      <protection locked="0"/>
    </xf>
    <xf numFmtId="3" fontId="11" fillId="0" borderId="9" xfId="8" applyNumberFormat="1" applyFont="1" applyBorder="1" applyAlignment="1" applyProtection="1">
      <alignment vertical="top"/>
      <protection locked="0"/>
    </xf>
    <xf numFmtId="3" fontId="6" fillId="0" borderId="11" xfId="23" applyNumberFormat="1" applyFont="1" applyBorder="1" applyAlignment="1" applyProtection="1">
      <alignment vertical="top"/>
      <protection locked="0"/>
    </xf>
    <xf numFmtId="3" fontId="10" fillId="0" borderId="11" xfId="23" applyNumberFormat="1" applyFont="1" applyBorder="1" applyAlignment="1" applyProtection="1">
      <alignment vertical="top"/>
      <protection locked="0"/>
    </xf>
    <xf numFmtId="3" fontId="11" fillId="0" borderId="11" xfId="23" applyNumberFormat="1" applyFont="1" applyBorder="1" applyAlignment="1" applyProtection="1">
      <alignment vertical="top"/>
      <protection locked="0"/>
    </xf>
    <xf numFmtId="3" fontId="11" fillId="0" borderId="4" xfId="8" applyNumberFormat="1" applyFont="1" applyFill="1" applyBorder="1" applyAlignment="1" applyProtection="1">
      <alignment vertical="top"/>
      <protection locked="0"/>
    </xf>
    <xf numFmtId="0" fontId="10" fillId="0" borderId="0" xfId="9" applyFont="1" applyAlignment="1" applyProtection="1">
      <alignment vertical="top"/>
      <protection locked="0"/>
    </xf>
    <xf numFmtId="0" fontId="9" fillId="2" borderId="10" xfId="8" applyFont="1" applyFill="1" applyBorder="1" applyAlignment="1">
      <alignment horizontal="center" vertical="center"/>
    </xf>
    <xf numFmtId="0" fontId="9" fillId="2" borderId="10" xfId="8" applyFont="1" applyFill="1" applyBorder="1" applyAlignment="1">
      <alignment horizontal="center" vertical="center" wrapText="1"/>
    </xf>
    <xf numFmtId="0" fontId="9" fillId="2" borderId="7" xfId="8" applyFont="1" applyFill="1" applyBorder="1" applyAlignment="1">
      <alignment horizontal="center" vertical="center" wrapText="1"/>
    </xf>
    <xf numFmtId="0" fontId="9" fillId="2" borderId="4" xfId="8" applyFont="1" applyFill="1" applyBorder="1" applyAlignment="1">
      <alignment horizontal="center" vertical="center" wrapText="1"/>
    </xf>
    <xf numFmtId="3" fontId="6" fillId="0" borderId="10" xfId="31" applyNumberFormat="1" applyFont="1" applyBorder="1" applyAlignment="1" applyProtection="1">
      <alignment vertical="top"/>
      <protection locked="0"/>
    </xf>
    <xf numFmtId="3" fontId="6" fillId="0" borderId="9" xfId="39" applyNumberFormat="1" applyFont="1" applyBorder="1" applyAlignment="1" applyProtection="1">
      <alignment vertical="top"/>
      <protection locked="0"/>
    </xf>
    <xf numFmtId="3" fontId="6" fillId="0" borderId="11" xfId="39" applyNumberFormat="1" applyFont="1" applyBorder="1" applyAlignment="1" applyProtection="1">
      <alignment vertical="top"/>
      <protection locked="0"/>
    </xf>
    <xf numFmtId="3" fontId="10" fillId="0" borderId="11" xfId="39" applyNumberFormat="1" applyFont="1" applyBorder="1" applyAlignment="1" applyProtection="1">
      <alignment vertical="top"/>
      <protection locked="0"/>
    </xf>
    <xf numFmtId="0" fontId="11" fillId="2" borderId="9" xfId="8" applyFont="1" applyFill="1" applyBorder="1" applyAlignment="1">
      <alignment horizontal="center" vertical="center" wrapText="1"/>
    </xf>
    <xf numFmtId="0" fontId="9" fillId="2" borderId="2" xfId="8" applyFont="1" applyFill="1" applyBorder="1" applyAlignment="1" applyProtection="1">
      <alignment horizontal="center" vertical="top" wrapText="1"/>
      <protection locked="0"/>
    </xf>
    <xf numFmtId="0" fontId="9" fillId="2" borderId="8" xfId="8" applyFont="1" applyFill="1" applyBorder="1" applyAlignment="1" applyProtection="1">
      <alignment horizontal="center" vertical="top"/>
      <protection locked="0"/>
    </xf>
    <xf numFmtId="0" fontId="9" fillId="2" borderId="1" xfId="8" applyFont="1" applyFill="1" applyBorder="1" applyAlignment="1" applyProtection="1">
      <alignment horizontal="center" vertical="top"/>
      <protection locked="0"/>
    </xf>
    <xf numFmtId="0" fontId="11" fillId="2" borderId="9" xfId="8" applyFont="1" applyFill="1" applyBorder="1" applyAlignment="1">
      <alignment horizontal="center" vertical="center" wrapText="1"/>
    </xf>
    <xf numFmtId="0" fontId="11" fillId="2" borderId="10" xfId="8" applyFont="1" applyFill="1" applyBorder="1" applyAlignment="1">
      <alignment horizontal="center" vertical="center" wrapText="1"/>
    </xf>
    <xf numFmtId="0" fontId="11" fillId="2" borderId="5" xfId="8" applyFont="1" applyFill="1" applyBorder="1" applyAlignment="1" applyProtection="1">
      <alignment horizontal="center" vertical="center"/>
      <protection locked="0"/>
    </xf>
    <xf numFmtId="0" fontId="11" fillId="2" borderId="6" xfId="8" applyFont="1" applyFill="1" applyBorder="1" applyAlignment="1" applyProtection="1">
      <alignment horizontal="center" vertical="center"/>
      <protection locked="0"/>
    </xf>
    <xf numFmtId="0" fontId="11" fillId="2" borderId="7" xfId="8" applyFont="1" applyFill="1" applyBorder="1" applyAlignment="1" applyProtection="1">
      <alignment horizontal="center" vertical="center"/>
      <protection locked="0"/>
    </xf>
    <xf numFmtId="0" fontId="6" fillId="0" borderId="3" xfId="8" applyFont="1" applyBorder="1" applyAlignment="1" applyProtection="1">
      <alignment horizontal="left" vertical="top" wrapText="1" indent="1"/>
      <protection locked="0"/>
    </xf>
    <xf numFmtId="0" fontId="10" fillId="0" borderId="3" xfId="8" applyFont="1" applyBorder="1" applyAlignment="1" applyProtection="1">
      <alignment horizontal="left" vertical="top" wrapText="1" indent="1"/>
      <protection locked="0"/>
    </xf>
    <xf numFmtId="0" fontId="10" fillId="0" borderId="3" xfId="8" applyFont="1" applyBorder="1" applyAlignment="1">
      <alignment horizontal="left" vertical="top" wrapText="1" indent="1"/>
    </xf>
    <xf numFmtId="0" fontId="6" fillId="0" borderId="3" xfId="8" applyFont="1" applyBorder="1" applyAlignment="1" applyProtection="1">
      <alignment vertical="top"/>
      <protection locked="0"/>
    </xf>
    <xf numFmtId="0" fontId="11" fillId="0" borderId="5" xfId="8" applyFont="1" applyBorder="1" applyAlignment="1" applyProtection="1">
      <alignment horizontal="left" vertical="top" indent="3"/>
      <protection locked="0"/>
    </xf>
    <xf numFmtId="0" fontId="10" fillId="0" borderId="2" xfId="8" applyFont="1" applyBorder="1" applyAlignment="1" applyProtection="1">
      <alignment vertical="top"/>
      <protection locked="0"/>
    </xf>
    <xf numFmtId="0" fontId="6" fillId="0" borderId="3" xfId="8" applyFont="1" applyBorder="1" applyAlignment="1">
      <alignment horizontal="left" vertical="top" wrapText="1" indent="1"/>
    </xf>
    <xf numFmtId="0" fontId="10" fillId="0" borderId="3" xfId="8" applyFont="1" applyBorder="1" applyAlignment="1">
      <alignment horizontal="left" vertical="top" wrapText="1"/>
    </xf>
    <xf numFmtId="0" fontId="11" fillId="0" borderId="5" xfId="8" applyFont="1" applyBorder="1" applyAlignment="1">
      <alignment horizontal="center" vertical="top" wrapText="1"/>
    </xf>
    <xf numFmtId="0" fontId="6" fillId="0" borderId="0" xfId="8" applyFont="1" applyBorder="1" applyAlignment="1" applyProtection="1">
      <alignment vertical="top"/>
      <protection locked="0"/>
    </xf>
    <xf numFmtId="0" fontId="6" fillId="0" borderId="12" xfId="8" applyFont="1" applyBorder="1" applyAlignment="1" applyProtection="1">
      <alignment vertical="top"/>
      <protection locked="0"/>
    </xf>
    <xf numFmtId="0" fontId="11" fillId="0" borderId="3" xfId="9" applyFont="1" applyBorder="1" applyAlignment="1" applyProtection="1">
      <alignment horizontal="center" vertical="top"/>
      <protection locked="0"/>
    </xf>
    <xf numFmtId="0" fontId="11" fillId="0" borderId="0" xfId="9" applyFont="1" applyBorder="1" applyAlignment="1" applyProtection="1">
      <alignment horizontal="center" vertical="top"/>
      <protection locked="0"/>
    </xf>
    <xf numFmtId="0" fontId="10" fillId="0" borderId="13" xfId="9" applyFont="1" applyBorder="1" applyAlignment="1" applyProtection="1">
      <alignment horizontal="center" vertical="top"/>
      <protection locked="0"/>
    </xf>
    <xf numFmtId="0" fontId="10" fillId="0" borderId="14" xfId="9" applyFont="1" applyBorder="1" applyAlignment="1" applyProtection="1">
      <alignment horizontal="center" vertical="top"/>
      <protection locked="0"/>
    </xf>
    <xf numFmtId="0" fontId="6" fillId="0" borderId="14" xfId="8" applyFont="1" applyBorder="1" applyAlignment="1" applyProtection="1">
      <alignment vertical="top"/>
      <protection locked="0"/>
    </xf>
    <xf numFmtId="0" fontId="6" fillId="0" borderId="15" xfId="8" applyFont="1" applyBorder="1" applyAlignment="1" applyProtection="1">
      <alignment vertical="top"/>
      <protection locked="0"/>
    </xf>
  </cellXfs>
  <cellStyles count="42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2 2" xfId="19" xr:uid="{00000000-0005-0000-0000-000003000000}"/>
    <cellStyle name="Millares 2 2 3" xfId="27" xr:uid="{00000000-0005-0000-0000-000003000000}"/>
    <cellStyle name="Millares 2 2 4" xfId="35" xr:uid="{00000000-0005-0000-0000-000003000000}"/>
    <cellStyle name="Millares 2 3" xfId="5" xr:uid="{00000000-0005-0000-0000-000004000000}"/>
    <cellStyle name="Millares 2 3 2" xfId="20" xr:uid="{00000000-0005-0000-0000-000004000000}"/>
    <cellStyle name="Millares 2 3 3" xfId="28" xr:uid="{00000000-0005-0000-0000-000004000000}"/>
    <cellStyle name="Millares 2 3 4" xfId="36" xr:uid="{00000000-0005-0000-0000-000004000000}"/>
    <cellStyle name="Millares 2 4" xfId="18" xr:uid="{00000000-0005-0000-0000-000002000000}"/>
    <cellStyle name="Millares 2 5" xfId="26" xr:uid="{00000000-0005-0000-0000-000002000000}"/>
    <cellStyle name="Millares 2 6" xfId="34" xr:uid="{00000000-0005-0000-0000-000002000000}"/>
    <cellStyle name="Millares 3" xfId="6" xr:uid="{00000000-0005-0000-0000-000005000000}"/>
    <cellStyle name="Millares 3 2" xfId="21" xr:uid="{00000000-0005-0000-0000-000005000000}"/>
    <cellStyle name="Millares 3 3" xfId="29" xr:uid="{00000000-0005-0000-0000-000005000000}"/>
    <cellStyle name="Millares 3 4" xfId="37" xr:uid="{00000000-0005-0000-0000-000005000000}"/>
    <cellStyle name="Moneda 2" xfId="7" xr:uid="{00000000-0005-0000-0000-000006000000}"/>
    <cellStyle name="Moneda 2 2" xfId="22" xr:uid="{00000000-0005-0000-0000-000006000000}"/>
    <cellStyle name="Moneda 2 3" xfId="30" xr:uid="{00000000-0005-0000-0000-000006000000}"/>
    <cellStyle name="Moneda 2 4" xfId="38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2 3" xfId="23" xr:uid="{00000000-0005-0000-0000-000008000000}"/>
    <cellStyle name="Normal 2 4" xfId="31" xr:uid="{00000000-0005-0000-0000-000008000000}"/>
    <cellStyle name="Normal 2 5" xfId="39" xr:uid="{00000000-0005-0000-0000-000008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Normal 6 2 2" xfId="25" xr:uid="{00000000-0005-0000-0000-000010000000}"/>
    <cellStyle name="Normal 6 2 3" xfId="33" xr:uid="{00000000-0005-0000-0000-000010000000}"/>
    <cellStyle name="Normal 6 2 4" xfId="41" xr:uid="{00000000-0005-0000-0000-000010000000}"/>
    <cellStyle name="Normal 6 3" xfId="24" xr:uid="{00000000-0005-0000-0000-00000F000000}"/>
    <cellStyle name="Normal 6 4" xfId="32" xr:uid="{00000000-0005-0000-0000-00000F000000}"/>
    <cellStyle name="Normal 6 5" xfId="40" xr:uid="{00000000-0005-0000-0000-00000F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9"/>
  <sheetViews>
    <sheetView showGridLines="0" tabSelected="1" zoomScaleNormal="100" workbookViewId="0">
      <selection sqref="A1:G48"/>
    </sheetView>
  </sheetViews>
  <sheetFormatPr baseColWidth="10" defaultColWidth="12" defaultRowHeight="11.25" x14ac:dyDescent="0.2"/>
  <cols>
    <col min="1" max="1" width="62.5" style="2" customWidth="1"/>
    <col min="2" max="2" width="17.83203125" style="2" customWidth="1"/>
    <col min="3" max="3" width="19.83203125" style="2" customWidth="1"/>
    <col min="4" max="5" width="17.83203125" style="2" customWidth="1"/>
    <col min="6" max="6" width="18.83203125" style="2" customWidth="1"/>
    <col min="7" max="7" width="17.83203125" style="2" customWidth="1"/>
    <col min="8" max="16384" width="12" style="2"/>
  </cols>
  <sheetData>
    <row r="1" spans="1:7" ht="45" customHeight="1" x14ac:dyDescent="0.2">
      <c r="A1" s="40" t="s">
        <v>29</v>
      </c>
      <c r="B1" s="41"/>
      <c r="C1" s="41"/>
      <c r="D1" s="41"/>
      <c r="E1" s="41"/>
      <c r="F1" s="41"/>
      <c r="G1" s="42"/>
    </row>
    <row r="2" spans="1:7" s="3" customFormat="1" x14ac:dyDescent="0.2">
      <c r="A2" s="19"/>
      <c r="B2" s="45" t="s">
        <v>21</v>
      </c>
      <c r="C2" s="46"/>
      <c r="D2" s="46"/>
      <c r="E2" s="46"/>
      <c r="F2" s="47"/>
      <c r="G2" s="43" t="s">
        <v>4</v>
      </c>
    </row>
    <row r="3" spans="1:7" s="1" customFormat="1" ht="24.95" customHeight="1" x14ac:dyDescent="0.2">
      <c r="A3" s="31" t="s">
        <v>30</v>
      </c>
      <c r="B3" s="4" t="s">
        <v>0</v>
      </c>
      <c r="C3" s="34" t="s">
        <v>22</v>
      </c>
      <c r="D3" s="39" t="s">
        <v>1</v>
      </c>
      <c r="E3" s="5" t="s">
        <v>2</v>
      </c>
      <c r="F3" s="6" t="s">
        <v>3</v>
      </c>
      <c r="G3" s="44"/>
    </row>
    <row r="4" spans="1:7" x14ac:dyDescent="0.2">
      <c r="A4" s="48" t="s">
        <v>5</v>
      </c>
      <c r="B4" s="36">
        <v>6925000</v>
      </c>
      <c r="C4" s="36">
        <v>486800</v>
      </c>
      <c r="D4" s="8">
        <f>B4+C4</f>
        <v>7411800</v>
      </c>
      <c r="E4" s="36">
        <v>7754871.3700000001</v>
      </c>
      <c r="F4" s="36">
        <v>7754871.3700000001</v>
      </c>
      <c r="G4" s="26">
        <f>F4-B4</f>
        <v>829871.37000000011</v>
      </c>
    </row>
    <row r="5" spans="1:7" x14ac:dyDescent="0.2">
      <c r="A5" s="49" t="s">
        <v>6</v>
      </c>
      <c r="B5" s="37">
        <v>0</v>
      </c>
      <c r="C5" s="37">
        <v>0</v>
      </c>
      <c r="D5" s="9">
        <f t="shared" ref="D5:D13" si="0">B5+C5</f>
        <v>0</v>
      </c>
      <c r="E5" s="37">
        <v>0</v>
      </c>
      <c r="F5" s="37">
        <v>0</v>
      </c>
      <c r="G5" s="26">
        <f t="shared" ref="G5:G13" si="1">F5-B5</f>
        <v>0</v>
      </c>
    </row>
    <row r="6" spans="1:7" x14ac:dyDescent="0.2">
      <c r="A6" s="48" t="s">
        <v>7</v>
      </c>
      <c r="B6" s="37">
        <v>0</v>
      </c>
      <c r="C6" s="37">
        <v>0</v>
      </c>
      <c r="D6" s="9">
        <f t="shared" si="0"/>
        <v>0</v>
      </c>
      <c r="E6" s="37">
        <v>0</v>
      </c>
      <c r="F6" s="37">
        <v>0</v>
      </c>
      <c r="G6" s="26">
        <f t="shared" si="1"/>
        <v>0</v>
      </c>
    </row>
    <row r="7" spans="1:7" x14ac:dyDescent="0.2">
      <c r="A7" s="48" t="s">
        <v>8</v>
      </c>
      <c r="B7" s="37">
        <v>17378000</v>
      </c>
      <c r="C7" s="37">
        <v>0</v>
      </c>
      <c r="D7" s="9">
        <f t="shared" si="0"/>
        <v>17378000</v>
      </c>
      <c r="E7" s="37">
        <v>6094125.7199999997</v>
      </c>
      <c r="F7" s="37">
        <v>6094125.7199999997</v>
      </c>
      <c r="G7" s="26">
        <f t="shared" si="1"/>
        <v>-11283874.280000001</v>
      </c>
    </row>
    <row r="8" spans="1:7" x14ac:dyDescent="0.2">
      <c r="A8" s="50" t="s">
        <v>9</v>
      </c>
      <c r="B8" s="37">
        <v>177000</v>
      </c>
      <c r="C8" s="37">
        <v>6550</v>
      </c>
      <c r="D8" s="9">
        <f t="shared" si="0"/>
        <v>183550</v>
      </c>
      <c r="E8" s="37">
        <v>43188.91</v>
      </c>
      <c r="F8" s="37">
        <v>43188.91</v>
      </c>
      <c r="G8" s="26">
        <f t="shared" si="1"/>
        <v>-133811.09</v>
      </c>
    </row>
    <row r="9" spans="1:7" x14ac:dyDescent="0.2">
      <c r="A9" s="49" t="s">
        <v>10</v>
      </c>
      <c r="B9" s="37">
        <v>674000</v>
      </c>
      <c r="C9" s="37">
        <v>0</v>
      </c>
      <c r="D9" s="9">
        <f t="shared" si="0"/>
        <v>674000</v>
      </c>
      <c r="E9" s="37">
        <v>322410.71999999997</v>
      </c>
      <c r="F9" s="37">
        <v>322410.71999999997</v>
      </c>
      <c r="G9" s="26">
        <f t="shared" si="1"/>
        <v>-351589.28</v>
      </c>
    </row>
    <row r="10" spans="1:7" x14ac:dyDescent="0.2">
      <c r="A10" s="48" t="s">
        <v>11</v>
      </c>
      <c r="B10" s="37">
        <v>0</v>
      </c>
      <c r="C10" s="37">
        <v>0</v>
      </c>
      <c r="D10" s="9">
        <f t="shared" si="0"/>
        <v>0</v>
      </c>
      <c r="E10" s="37">
        <v>0</v>
      </c>
      <c r="F10" s="37">
        <v>0</v>
      </c>
      <c r="G10" s="26">
        <f t="shared" si="1"/>
        <v>0</v>
      </c>
    </row>
    <row r="11" spans="1:7" ht="22.5" x14ac:dyDescent="0.2">
      <c r="A11" s="48" t="s">
        <v>18</v>
      </c>
      <c r="B11" s="37">
        <v>138806500</v>
      </c>
      <c r="C11" s="37">
        <v>1367123.93</v>
      </c>
      <c r="D11" s="9">
        <f t="shared" si="0"/>
        <v>140173623.93000001</v>
      </c>
      <c r="E11" s="37">
        <v>38668238.829999998</v>
      </c>
      <c r="F11" s="37">
        <v>38668238.829999998</v>
      </c>
      <c r="G11" s="26">
        <f t="shared" si="1"/>
        <v>-100138261.17</v>
      </c>
    </row>
    <row r="12" spans="1:7" ht="22.5" x14ac:dyDescent="0.2">
      <c r="A12" s="48" t="s">
        <v>12</v>
      </c>
      <c r="B12" s="37">
        <v>150000</v>
      </c>
      <c r="C12" s="37">
        <v>3091802.06</v>
      </c>
      <c r="D12" s="9">
        <f t="shared" si="0"/>
        <v>3241802.06</v>
      </c>
      <c r="E12" s="37">
        <v>2064526.88</v>
      </c>
      <c r="F12" s="37">
        <v>2064526.88</v>
      </c>
      <c r="G12" s="26">
        <f t="shared" si="1"/>
        <v>1914526.88</v>
      </c>
    </row>
    <row r="13" spans="1:7" x14ac:dyDescent="0.2">
      <c r="A13" s="48" t="s">
        <v>13</v>
      </c>
      <c r="B13" s="37">
        <v>0</v>
      </c>
      <c r="C13" s="37">
        <v>0</v>
      </c>
      <c r="D13" s="9">
        <f t="shared" si="0"/>
        <v>0</v>
      </c>
      <c r="E13" s="37">
        <v>0</v>
      </c>
      <c r="F13" s="37">
        <v>0</v>
      </c>
      <c r="G13" s="26">
        <f t="shared" si="1"/>
        <v>0</v>
      </c>
    </row>
    <row r="14" spans="1:7" x14ac:dyDescent="0.2">
      <c r="A14" s="51"/>
      <c r="B14" s="35"/>
      <c r="C14" s="35"/>
      <c r="D14" s="7"/>
      <c r="E14" s="7"/>
      <c r="F14" s="7"/>
      <c r="G14" s="7"/>
    </row>
    <row r="15" spans="1:7" x14ac:dyDescent="0.2">
      <c r="A15" s="52" t="s">
        <v>14</v>
      </c>
      <c r="B15" s="29">
        <f>SUM(B4:B13)</f>
        <v>164110500</v>
      </c>
      <c r="C15" s="29">
        <f t="shared" ref="C15:G15" si="2">SUM(C4:C13)</f>
        <v>4952275.99</v>
      </c>
      <c r="D15" s="23">
        <f t="shared" si="2"/>
        <v>169062775.99000001</v>
      </c>
      <c r="E15" s="29">
        <f t="shared" si="2"/>
        <v>54947362.43</v>
      </c>
      <c r="F15" s="23">
        <f t="shared" si="2"/>
        <v>54947362.43</v>
      </c>
      <c r="G15" s="23">
        <f t="shared" si="2"/>
        <v>-109163137.57000001</v>
      </c>
    </row>
    <row r="16" spans="1:7" x14ac:dyDescent="0.2">
      <c r="A16" s="53"/>
      <c r="B16" s="12"/>
      <c r="C16" s="12"/>
      <c r="D16" s="15"/>
      <c r="E16" s="13" t="s">
        <v>23</v>
      </c>
      <c r="F16" s="16"/>
      <c r="G16" s="21">
        <v>0</v>
      </c>
    </row>
    <row r="17" spans="1:7" ht="10.5" customHeight="1" x14ac:dyDescent="0.2">
      <c r="A17" s="39"/>
      <c r="B17" s="45" t="s">
        <v>21</v>
      </c>
      <c r="C17" s="46"/>
      <c r="D17" s="46"/>
      <c r="E17" s="46"/>
      <c r="F17" s="47"/>
      <c r="G17" s="43" t="s">
        <v>4</v>
      </c>
    </row>
    <row r="18" spans="1:7" ht="22.5" x14ac:dyDescent="0.2">
      <c r="A18" s="32" t="s">
        <v>30</v>
      </c>
      <c r="B18" s="33" t="s">
        <v>0</v>
      </c>
      <c r="C18" s="34" t="s">
        <v>22</v>
      </c>
      <c r="D18" s="5" t="s">
        <v>1</v>
      </c>
      <c r="E18" s="5" t="s">
        <v>2</v>
      </c>
      <c r="F18" s="6" t="s">
        <v>3</v>
      </c>
      <c r="G18" s="44"/>
    </row>
    <row r="19" spans="1:7" x14ac:dyDescent="0.2">
      <c r="A19" s="17" t="s">
        <v>15</v>
      </c>
      <c r="B19" s="25">
        <f t="shared" ref="B19:G19" si="3">SUM(B20+B21+B22+B23+B24+B25+B26+B27)</f>
        <v>164110500</v>
      </c>
      <c r="C19" s="25">
        <f t="shared" si="3"/>
        <v>4952275.99</v>
      </c>
      <c r="D19" s="25">
        <f t="shared" si="3"/>
        <v>169062775.99000001</v>
      </c>
      <c r="E19" s="25">
        <f t="shared" si="3"/>
        <v>54947362.43</v>
      </c>
      <c r="F19" s="25">
        <f t="shared" si="3"/>
        <v>54947362.43</v>
      </c>
      <c r="G19" s="25">
        <f t="shared" si="3"/>
        <v>-109163137.57000001</v>
      </c>
    </row>
    <row r="20" spans="1:7" x14ac:dyDescent="0.2">
      <c r="A20" s="50" t="s">
        <v>5</v>
      </c>
      <c r="B20" s="38">
        <v>6925000</v>
      </c>
      <c r="C20" s="38">
        <v>486800</v>
      </c>
      <c r="D20" s="27">
        <f>B20+C20</f>
        <v>7411800</v>
      </c>
      <c r="E20" s="38">
        <v>7754871.3700000001</v>
      </c>
      <c r="F20" s="38">
        <v>7754871.3700000001</v>
      </c>
      <c r="G20" s="27">
        <f>F20-B20</f>
        <v>829871.37000000011</v>
      </c>
    </row>
    <row r="21" spans="1:7" x14ac:dyDescent="0.2">
      <c r="A21" s="50" t="s">
        <v>6</v>
      </c>
      <c r="B21" s="38">
        <v>0</v>
      </c>
      <c r="C21" s="38">
        <v>0</v>
      </c>
      <c r="D21" s="27">
        <f t="shared" ref="D21:D27" si="4">B21+C21</f>
        <v>0</v>
      </c>
      <c r="E21" s="38">
        <v>0</v>
      </c>
      <c r="F21" s="38">
        <v>0</v>
      </c>
      <c r="G21" s="27">
        <f t="shared" ref="G21:G27" si="5">F21-B21</f>
        <v>0</v>
      </c>
    </row>
    <row r="22" spans="1:7" x14ac:dyDescent="0.2">
      <c r="A22" s="50" t="s">
        <v>7</v>
      </c>
      <c r="B22" s="38">
        <v>0</v>
      </c>
      <c r="C22" s="38">
        <v>0</v>
      </c>
      <c r="D22" s="27">
        <f t="shared" si="4"/>
        <v>0</v>
      </c>
      <c r="E22" s="38">
        <v>0</v>
      </c>
      <c r="F22" s="38">
        <v>0</v>
      </c>
      <c r="G22" s="27">
        <f t="shared" si="5"/>
        <v>0</v>
      </c>
    </row>
    <row r="23" spans="1:7" x14ac:dyDescent="0.2">
      <c r="A23" s="50" t="s">
        <v>8</v>
      </c>
      <c r="B23" s="38">
        <v>17378000</v>
      </c>
      <c r="C23" s="38">
        <v>0</v>
      </c>
      <c r="D23" s="27">
        <f t="shared" si="4"/>
        <v>17378000</v>
      </c>
      <c r="E23" s="38">
        <v>6094125.7199999997</v>
      </c>
      <c r="F23" s="38">
        <v>6094125.7199999997</v>
      </c>
      <c r="G23" s="27">
        <f t="shared" si="5"/>
        <v>-11283874.280000001</v>
      </c>
    </row>
    <row r="24" spans="1:7" x14ac:dyDescent="0.2">
      <c r="A24" s="50" t="s">
        <v>16</v>
      </c>
      <c r="B24" s="38">
        <v>177000</v>
      </c>
      <c r="C24" s="38">
        <v>6550</v>
      </c>
      <c r="D24" s="27">
        <f t="shared" si="4"/>
        <v>183550</v>
      </c>
      <c r="E24" s="38">
        <v>43188.91</v>
      </c>
      <c r="F24" s="38">
        <v>43188.91</v>
      </c>
      <c r="G24" s="27">
        <f t="shared" si="5"/>
        <v>-133811.09</v>
      </c>
    </row>
    <row r="25" spans="1:7" x14ac:dyDescent="0.2">
      <c r="A25" s="50" t="s">
        <v>17</v>
      </c>
      <c r="B25" s="38">
        <v>674000</v>
      </c>
      <c r="C25" s="38">
        <v>0</v>
      </c>
      <c r="D25" s="27">
        <f t="shared" si="4"/>
        <v>674000</v>
      </c>
      <c r="E25" s="38">
        <v>322410.71999999997</v>
      </c>
      <c r="F25" s="38">
        <v>322410.71999999997</v>
      </c>
      <c r="G25" s="27">
        <f t="shared" si="5"/>
        <v>-351589.28</v>
      </c>
    </row>
    <row r="26" spans="1:7" ht="22.5" x14ac:dyDescent="0.2">
      <c r="A26" s="50" t="s">
        <v>18</v>
      </c>
      <c r="B26" s="38">
        <v>138806500</v>
      </c>
      <c r="C26" s="38">
        <v>1367123.93</v>
      </c>
      <c r="D26" s="27">
        <f t="shared" si="4"/>
        <v>140173623.93000001</v>
      </c>
      <c r="E26" s="38">
        <v>38668238.829999998</v>
      </c>
      <c r="F26" s="38">
        <v>38668238.829999998</v>
      </c>
      <c r="G26" s="27">
        <f t="shared" si="5"/>
        <v>-100138261.17</v>
      </c>
    </row>
    <row r="27" spans="1:7" ht="22.5" x14ac:dyDescent="0.2">
      <c r="A27" s="50" t="s">
        <v>12</v>
      </c>
      <c r="B27" s="38">
        <v>150000</v>
      </c>
      <c r="C27" s="38">
        <v>3091802.06</v>
      </c>
      <c r="D27" s="27">
        <f t="shared" si="4"/>
        <v>3241802.06</v>
      </c>
      <c r="E27" s="38">
        <v>2064526.88</v>
      </c>
      <c r="F27" s="38">
        <v>2064526.88</v>
      </c>
      <c r="G27" s="27">
        <f t="shared" si="5"/>
        <v>1914526.88</v>
      </c>
    </row>
    <row r="28" spans="1:7" x14ac:dyDescent="0.2">
      <c r="A28" s="50"/>
      <c r="B28" s="10"/>
      <c r="C28" s="10"/>
      <c r="D28" s="10"/>
      <c r="E28" s="10"/>
      <c r="F28" s="10"/>
      <c r="G28" s="10"/>
    </row>
    <row r="29" spans="1:7" ht="33.75" x14ac:dyDescent="0.2">
      <c r="A29" s="20" t="s">
        <v>20</v>
      </c>
      <c r="B29" s="28">
        <f t="shared" ref="B29:G29" si="6">SUM(B30:B33)</f>
        <v>0</v>
      </c>
      <c r="C29" s="28">
        <f t="shared" si="6"/>
        <v>0</v>
      </c>
      <c r="D29" s="28">
        <f t="shared" si="6"/>
        <v>0</v>
      </c>
      <c r="E29" s="28">
        <f t="shared" si="6"/>
        <v>0</v>
      </c>
      <c r="F29" s="28">
        <f t="shared" si="6"/>
        <v>0</v>
      </c>
      <c r="G29" s="28">
        <f t="shared" si="6"/>
        <v>0</v>
      </c>
    </row>
    <row r="30" spans="1:7" x14ac:dyDescent="0.2">
      <c r="A30" s="50" t="s">
        <v>6</v>
      </c>
      <c r="B30" s="27">
        <v>0</v>
      </c>
      <c r="C30" s="27">
        <v>0</v>
      </c>
      <c r="D30" s="27">
        <v>0</v>
      </c>
      <c r="E30" s="27">
        <v>0</v>
      </c>
      <c r="F30" s="27">
        <v>0</v>
      </c>
      <c r="G30" s="27">
        <f t="shared" ref="G30:G33" si="7">F30-B30</f>
        <v>0</v>
      </c>
    </row>
    <row r="31" spans="1:7" x14ac:dyDescent="0.2">
      <c r="A31" s="54" t="s">
        <v>9</v>
      </c>
      <c r="B31" s="27">
        <v>0</v>
      </c>
      <c r="C31" s="27">
        <v>0</v>
      </c>
      <c r="D31" s="27">
        <v>0</v>
      </c>
      <c r="E31" s="27">
        <v>0</v>
      </c>
      <c r="F31" s="27">
        <v>0</v>
      </c>
      <c r="G31" s="27">
        <f t="shared" si="7"/>
        <v>0</v>
      </c>
    </row>
    <row r="32" spans="1:7" ht="22.5" x14ac:dyDescent="0.2">
      <c r="A32" s="50" t="s">
        <v>19</v>
      </c>
      <c r="B32" s="27">
        <v>0</v>
      </c>
      <c r="C32" s="27">
        <v>0</v>
      </c>
      <c r="D32" s="27">
        <v>0</v>
      </c>
      <c r="E32" s="27">
        <v>0</v>
      </c>
      <c r="F32" s="27">
        <v>0</v>
      </c>
      <c r="G32" s="27">
        <f t="shared" si="7"/>
        <v>0</v>
      </c>
    </row>
    <row r="33" spans="1:20" ht="22.5" x14ac:dyDescent="0.2">
      <c r="A33" s="50" t="s">
        <v>12</v>
      </c>
      <c r="B33" s="27">
        <v>0</v>
      </c>
      <c r="C33" s="27">
        <v>0</v>
      </c>
      <c r="D33" s="27">
        <v>0</v>
      </c>
      <c r="E33" s="27">
        <v>0</v>
      </c>
      <c r="F33" s="27">
        <v>0</v>
      </c>
      <c r="G33" s="27">
        <f t="shared" si="7"/>
        <v>0</v>
      </c>
    </row>
    <row r="34" spans="1:20" x14ac:dyDescent="0.2">
      <c r="A34" s="55"/>
      <c r="B34" s="10"/>
      <c r="C34" s="10"/>
      <c r="D34" s="10"/>
      <c r="E34" s="10"/>
      <c r="F34" s="10"/>
      <c r="G34" s="10"/>
    </row>
    <row r="35" spans="1:20" x14ac:dyDescent="0.2">
      <c r="A35" s="18" t="s">
        <v>13</v>
      </c>
      <c r="B35" s="24">
        <f>B36</f>
        <v>0</v>
      </c>
      <c r="C35" s="24">
        <v>0</v>
      </c>
      <c r="D35" s="24">
        <v>0</v>
      </c>
      <c r="E35" s="24">
        <v>0</v>
      </c>
      <c r="F35" s="24">
        <v>0</v>
      </c>
      <c r="G35" s="24">
        <f>G36</f>
        <v>0</v>
      </c>
    </row>
    <row r="36" spans="1:20" x14ac:dyDescent="0.2">
      <c r="A36" s="50" t="s">
        <v>13</v>
      </c>
      <c r="B36" s="27">
        <v>0</v>
      </c>
      <c r="C36" s="27">
        <v>0</v>
      </c>
      <c r="D36" s="27">
        <v>0</v>
      </c>
      <c r="E36" s="27">
        <v>0</v>
      </c>
      <c r="F36" s="27">
        <v>0</v>
      </c>
      <c r="G36" s="27">
        <f t="shared" ref="G36" si="8">F36-B36</f>
        <v>0</v>
      </c>
    </row>
    <row r="37" spans="1:20" x14ac:dyDescent="0.2">
      <c r="A37" s="50"/>
      <c r="B37" s="11"/>
      <c r="C37" s="11"/>
      <c r="D37" s="11"/>
      <c r="E37" s="11"/>
      <c r="F37" s="11"/>
      <c r="G37" s="11"/>
    </row>
    <row r="38" spans="1:20" x14ac:dyDescent="0.2">
      <c r="A38" s="56" t="s">
        <v>14</v>
      </c>
      <c r="B38" s="23">
        <f>B35+B29+B19</f>
        <v>164110500</v>
      </c>
      <c r="C38" s="23">
        <f t="shared" ref="C38:G38" si="9">C35+C29+C19</f>
        <v>4952275.99</v>
      </c>
      <c r="D38" s="23">
        <f t="shared" si="9"/>
        <v>169062775.99000001</v>
      </c>
      <c r="E38" s="23">
        <f t="shared" si="9"/>
        <v>54947362.43</v>
      </c>
      <c r="F38" s="23">
        <f t="shared" si="9"/>
        <v>54947362.43</v>
      </c>
      <c r="G38" s="23">
        <f t="shared" si="9"/>
        <v>-109163137.57000001</v>
      </c>
    </row>
    <row r="39" spans="1:20" x14ac:dyDescent="0.2">
      <c r="A39" s="53"/>
      <c r="B39" s="12"/>
      <c r="C39" s="12"/>
      <c r="D39" s="12"/>
      <c r="E39" s="13" t="s">
        <v>23</v>
      </c>
      <c r="F39" s="14"/>
      <c r="G39" s="21">
        <v>0</v>
      </c>
    </row>
    <row r="40" spans="1:20" x14ac:dyDescent="0.2">
      <c r="A40" s="51"/>
      <c r="B40" s="57"/>
      <c r="C40" s="57"/>
      <c r="D40" s="57"/>
      <c r="E40" s="57"/>
      <c r="F40" s="57"/>
      <c r="G40" s="58"/>
    </row>
    <row r="41" spans="1:20" x14ac:dyDescent="0.2">
      <c r="A41" s="51" t="s">
        <v>31</v>
      </c>
      <c r="B41" s="57"/>
      <c r="C41" s="57"/>
      <c r="D41" s="57"/>
      <c r="E41" s="57"/>
      <c r="F41" s="57"/>
      <c r="G41" s="58"/>
    </row>
    <row r="42" spans="1:20" x14ac:dyDescent="0.2">
      <c r="A42" s="51" t="s">
        <v>32</v>
      </c>
      <c r="B42" s="57"/>
      <c r="C42" s="57"/>
      <c r="D42" s="57"/>
      <c r="E42" s="57"/>
      <c r="F42" s="57"/>
      <c r="G42" s="58"/>
    </row>
    <row r="43" spans="1:20" x14ac:dyDescent="0.2">
      <c r="A43" s="51" t="s">
        <v>33</v>
      </c>
      <c r="B43" s="57"/>
      <c r="C43" s="57"/>
      <c r="D43" s="57"/>
      <c r="E43" s="57"/>
      <c r="F43" s="57"/>
      <c r="G43" s="58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</row>
    <row r="44" spans="1:20" x14ac:dyDescent="0.2">
      <c r="A44" s="51" t="s">
        <v>28</v>
      </c>
      <c r="B44" s="57"/>
      <c r="C44" s="57"/>
      <c r="D44" s="57"/>
      <c r="E44" s="57"/>
      <c r="F44" s="57"/>
      <c r="G44" s="58"/>
    </row>
    <row r="45" spans="1:20" x14ac:dyDescent="0.2">
      <c r="A45" s="51"/>
      <c r="B45" s="57"/>
      <c r="C45" s="57"/>
      <c r="D45" s="57"/>
      <c r="E45" s="57"/>
      <c r="F45" s="57"/>
      <c r="G45" s="58"/>
    </row>
    <row r="46" spans="1:20" x14ac:dyDescent="0.2">
      <c r="A46" s="51"/>
      <c r="B46" s="57"/>
      <c r="C46" s="57"/>
      <c r="D46" s="57"/>
      <c r="E46" s="57"/>
      <c r="F46" s="57"/>
      <c r="G46" s="58"/>
    </row>
    <row r="47" spans="1:20" x14ac:dyDescent="0.2">
      <c r="A47" s="59" t="s">
        <v>24</v>
      </c>
      <c r="B47" s="60"/>
      <c r="C47" s="60"/>
      <c r="D47" s="60" t="s">
        <v>25</v>
      </c>
      <c r="E47" s="60"/>
      <c r="F47" s="57"/>
      <c r="G47" s="58"/>
    </row>
    <row r="48" spans="1:20" x14ac:dyDescent="0.2">
      <c r="A48" s="61" t="s">
        <v>26</v>
      </c>
      <c r="B48" s="62"/>
      <c r="C48" s="62"/>
      <c r="D48" s="62" t="s">
        <v>27</v>
      </c>
      <c r="E48" s="62"/>
      <c r="F48" s="63"/>
      <c r="G48" s="64"/>
    </row>
    <row r="49" spans="1:3" x14ac:dyDescent="0.2">
      <c r="A49" s="30"/>
      <c r="B49" s="30"/>
      <c r="C49" s="30"/>
    </row>
  </sheetData>
  <sheetProtection formatCells="0" formatColumns="0" formatRows="0" insertRows="0" autoFilter="0"/>
  <mergeCells count="9">
    <mergeCell ref="B47:C47"/>
    <mergeCell ref="B48:C48"/>
    <mergeCell ref="D47:E47"/>
    <mergeCell ref="D48:E48"/>
    <mergeCell ref="A1:G1"/>
    <mergeCell ref="G2:G3"/>
    <mergeCell ref="G17:G18"/>
    <mergeCell ref="B2:F2"/>
    <mergeCell ref="B17:F17"/>
  </mergeCells>
  <pageMargins left="0.70866141732283472" right="0.70866141732283472" top="0.74803149606299213" bottom="0.74803149606299213" header="0.31496062992125984" footer="0.31496062992125984"/>
  <pageSetup scale="79" orientation="landscape" r:id="rId1"/>
  <ignoredErrors>
    <ignoredError sqref="D4:D13 G4:G13 B15:G15 B19:G19 G20:G27 G29:G33 B29:F29 B35:G35 G36 B38:G38 D20:D27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Props1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9A4A297-1FF9-424A-A2C6-8ACEBF1DA6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1F782C6-C5B4-4361-A1DF-CC0A1031DC80}">
  <ds:schemaRefs>
    <ds:schemaRef ds:uri="http://www.w3.org/XML/1998/namespace"/>
    <ds:schemaRef ds:uri="http://schemas.microsoft.com/office/2006/documentManagement/types"/>
    <ds:schemaRef ds:uri="6aa8a68a-ab09-4ac8-a697-fdce915bc567"/>
    <ds:schemaRef ds:uri="http://schemas.openxmlformats.org/package/2006/metadata/core-properties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0c865bf4-0f22-4e4d-b041-7b0c1657e5a8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Tesorería Municipal</cp:lastModifiedBy>
  <cp:revision/>
  <cp:lastPrinted>2025-04-29T23:11:51Z</cp:lastPrinted>
  <dcterms:created xsi:type="dcterms:W3CDTF">2012-12-11T20:48:19Z</dcterms:created>
  <dcterms:modified xsi:type="dcterms:W3CDTF">2025-04-29T23:11:53Z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