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60" windowWidth="18615" windowHeight="7470"/>
  </bookViews>
  <sheets>
    <sheet name="POA 2022 (SALUD)" sheetId="1" r:id="rId1"/>
  </sheets>
  <externalReferences>
    <externalReference r:id="rId2"/>
    <externalReference r:id="rId3"/>
  </externalReferences>
  <definedNames>
    <definedName name="A">'POA 2022 (SALUD)'!$B$1:$C$5</definedName>
    <definedName name="ca">'[1]POA 2014 (Ejemplo)'!$K$1:$L$7</definedName>
    <definedName name="Fin">'[1]POA 2014 (Ejemplo)'!$B$1:$C$5</definedName>
    <definedName name="funcion">'[1]POA 2014 (Ejemplo)'!$E$1:$F$29</definedName>
    <definedName name="Función">#REF!</definedName>
    <definedName name="PP">[2]base!$A$1:$I$25</definedName>
    <definedName name="SDSA">#REF!</definedName>
    <definedName name="sub">'[1]POA 2014 (Ejemplo)'!$H$1:$I$112</definedName>
    <definedName name="_xlnm.Print_Titles" localSheetId="0">'POA 2022 (SALUD)'!$115:$115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6" i="1" l="1"/>
  <c r="S207" i="1"/>
  <c r="S208" i="1"/>
  <c r="S210" i="1"/>
  <c r="S211" i="1"/>
  <c r="S212" i="1"/>
  <c r="S213" i="1"/>
  <c r="S215" i="1"/>
  <c r="S205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G217" i="1"/>
  <c r="C118" i="1" l="1"/>
  <c r="C119" i="1"/>
  <c r="C120" i="1"/>
  <c r="A140" i="1"/>
  <c r="C185" i="1"/>
  <c r="C186" i="1"/>
  <c r="C187" i="1"/>
  <c r="C188" i="1"/>
  <c r="C189" i="1"/>
  <c r="S218" i="1" l="1"/>
</calcChain>
</file>

<file path=xl/sharedStrings.xml><?xml version="1.0" encoding="utf-8"?>
<sst xmlns="http://schemas.openxmlformats.org/spreadsheetml/2006/main" count="443" uniqueCount="365">
  <si>
    <t>Fuente: DOF 10jun10 y 19nov10</t>
  </si>
  <si>
    <t>TOTAL</t>
  </si>
  <si>
    <t>1-CP16</t>
  </si>
  <si>
    <t>Anual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</si>
  <si>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</si>
  <si>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</si>
  <si>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</si>
  <si>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</si>
  <si>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</si>
  <si>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</si>
  <si>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</si>
  <si>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</si>
  <si>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</si>
  <si>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</si>
  <si>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</si>
  <si>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</si>
  <si>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Partida</t>
  </si>
  <si>
    <t>FF</t>
  </si>
  <si>
    <t>UR</t>
  </si>
  <si>
    <t>CA</t>
  </si>
  <si>
    <t>Prog.</t>
  </si>
  <si>
    <t>Subfunción</t>
  </si>
  <si>
    <t>Clasificación por Objeto</t>
  </si>
  <si>
    <t>Cargo</t>
  </si>
  <si>
    <t>Nombre</t>
  </si>
  <si>
    <t>Responsable</t>
  </si>
  <si>
    <t>Fuente: Disposiciones de la Tesorería</t>
  </si>
  <si>
    <t>1-CP19</t>
  </si>
  <si>
    <t>Clasificación por Fuentes de Financiamiento</t>
  </si>
  <si>
    <t>Fuente: DOF 07jul11 y Disposiciones de la Tesoreria</t>
  </si>
  <si>
    <t>DEPARTAMENTO DE SALUD</t>
  </si>
  <si>
    <t>4201</t>
  </si>
  <si>
    <t>28</t>
  </si>
  <si>
    <t>Ramo</t>
  </si>
  <si>
    <t>3.1.1.1.1</t>
  </si>
  <si>
    <t>Ente</t>
  </si>
  <si>
    <t>3.1.1.1.0</t>
  </si>
  <si>
    <t>Subsector</t>
  </si>
  <si>
    <t>3.1.1.0.0</t>
  </si>
  <si>
    <t>Sector</t>
  </si>
  <si>
    <t>3.1.0.0.0</t>
  </si>
  <si>
    <t>Financiero</t>
  </si>
  <si>
    <t>3.0.0.0.0</t>
  </si>
  <si>
    <t>Gobierno</t>
  </si>
  <si>
    <t>Clasificación Administrativa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</si>
  <si>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</si>
  <si>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</si>
  <si>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</si>
  <si>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</si>
  <si>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</si>
  <si>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</si>
  <si>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</si>
  <si>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</si>
  <si>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</si>
  <si>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</si>
  <si>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</si>
  <si>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</si>
  <si>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IMPARTIR LOS TALLERES EN LAS COMUNIDADES CON MENOS IDEOLOGIA DE PREVENSION EN LA SALUD.</t>
  </si>
  <si>
    <t xml:space="preserve">ESTABLECER UN PLAN DE TRABAJO </t>
  </si>
  <si>
    <t>TRABAJAR EN COORDINACION CON EL PERSONAL DEL SECTOR SALUD.</t>
  </si>
  <si>
    <t>Actividades</t>
  </si>
  <si>
    <t>Cantidad</t>
  </si>
  <si>
    <t xml:space="preserve">TALLERES </t>
  </si>
  <si>
    <t>Unidad de medida</t>
  </si>
  <si>
    <t>INSTRUIR LAS COMUNIDADES DEL MUNICIPIO CON ACCIONES DE PREVENCION EN LA SALUD.</t>
  </si>
  <si>
    <t>Meta 1</t>
  </si>
  <si>
    <t>Meta 1 del Programa</t>
  </si>
  <si>
    <t>Fuente: Plan Municipal de Desarrollo, Plan de Gobierno Municipal</t>
  </si>
  <si>
    <t>CONCIENTIZAR A LA POBLACION EN GENERAL SOBRE LOS BENEFICIOS DE LA PREVENCION DE LA SALUD Y  DISMINUIR EL INDICE DE ENFERMEDADES CRONICAS Y LAS DE MAYOR PRESENCIA EN LA POBLACION.</t>
  </si>
  <si>
    <t>Objetivo</t>
  </si>
  <si>
    <t>ACCIONES PREVENTIVAS PARA LA SALUD.</t>
  </si>
  <si>
    <t>Programa</t>
  </si>
  <si>
    <t>PGM</t>
  </si>
  <si>
    <t>PMD</t>
  </si>
  <si>
    <t>Clasificación Programática</t>
  </si>
  <si>
    <t>Fuente: Plan Municipal de Desarrollo y Plan de Gobierno Municipal</t>
  </si>
  <si>
    <t>HACER EL PROCEDIMIENTO NECESARIO PARA LA ENTREGA DE LOS MEDICAMENTOS.</t>
  </si>
  <si>
    <t xml:space="preserve">HACER DEL CONOCIMIENTO DE LA POBLACION, LA EXISTENCIA DEL BANCO DE MEDICAMENTOS, </t>
  </si>
  <si>
    <t>CONVOCAR A LAS INSTITUCIONES FARMACEUTICAS Y DEMAS POBLACION, PARA LA RECOLECTA DE MEDICAMENTOS EN BUEN ESTADO</t>
  </si>
  <si>
    <t>RECOLECTAS MENSUALES</t>
  </si>
  <si>
    <t>CREAR COLECTAS DE MEDICAMENTOS CON DONANTES ACTIVOS Y OTRAS INSTITUCIONES DE LA CABECERA MUNICIPAL.</t>
  </si>
  <si>
    <t>}</t>
  </si>
  <si>
    <t>SUMINISTRAR A LA POBLACION CON NECESIDADES ESPECIALES LOS MEDICAMENTOS DE MAS DEMANDA. (PACIENTES CON ENFERMEDADES CRONICAS)</t>
  </si>
  <si>
    <t>BANCO MUNICIPAL DE MEDICAMENTOS</t>
  </si>
  <si>
    <t xml:space="preserve">                                     </t>
  </si>
  <si>
    <t xml:space="preserve">                                      </t>
  </si>
  <si>
    <t>BRINDAR APOYOS EN SALUD</t>
  </si>
  <si>
    <t>PROCESAR SOLICITUDES</t>
  </si>
  <si>
    <t>CONSULTAS</t>
  </si>
  <si>
    <t>AGILIZAR LOS TRAMITES ANTE LAS INSTITUCIONES DE SALUD PARA CON LOS USUARIOS QUE APOYARA EL DEPARTAMENTO</t>
  </si>
  <si>
    <t>APOYAR A LA POBLACION DEL MUNICIPIO PARA REALIZAR EL TRAMITE CORRESPONDIENTE A CASOS CLINICOS</t>
  </si>
  <si>
    <t>GESTION DE APOYOS EN SALUD</t>
  </si>
  <si>
    <t>Fuente: DOF 27dic10</t>
  </si>
  <si>
    <t>1.1.2</t>
  </si>
  <si>
    <t>Función</t>
  </si>
  <si>
    <t>Finalidad</t>
  </si>
  <si>
    <t>Clasificación Funcional</t>
  </si>
  <si>
    <t>Adeudos de Ejercicios Fiscales Anteriores</t>
  </si>
  <si>
    <t>4.4.1</t>
  </si>
  <si>
    <t>Apoyo a los programas de reestructura en unidades de inversión (UDIS)</t>
  </si>
  <si>
    <t>4.3.4</t>
  </si>
  <si>
    <t>Banca de Desarrollo</t>
  </si>
  <si>
    <t>4.3.3</t>
  </si>
  <si>
    <t>Apoyos IPAB</t>
  </si>
  <si>
    <t>4.3.2</t>
  </si>
  <si>
    <t>Saneamiento del Sistema Financiero</t>
  </si>
  <si>
    <t>4.3.1</t>
  </si>
  <si>
    <t>Aportaciones entre Diferentes Niveles y Ordenes de Gobierno</t>
  </si>
  <si>
    <t>4.2.3</t>
  </si>
  <si>
    <t>Participaciones entre Diferentes Niveles y Ordenes de Gobierno</t>
  </si>
  <si>
    <t>4.2.2</t>
  </si>
  <si>
    <t>Transferencias entre Diferentes Niveles y Ordenes de Gobierno</t>
  </si>
  <si>
    <t>4.2.1</t>
  </si>
  <si>
    <t>Deuda Pública Externa</t>
  </si>
  <si>
    <t>4.1.2</t>
  </si>
  <si>
    <t>Deuda Pública Interna</t>
  </si>
  <si>
    <t>4.1.1</t>
  </si>
  <si>
    <t>Otros Asuntos Económicos</t>
  </si>
  <si>
    <t>3.9.3</t>
  </si>
  <si>
    <t>Otras Industrias</t>
  </si>
  <si>
    <t>3.9.2</t>
  </si>
  <si>
    <t>Comercio, Distribución, Almacenamiento y Depósito</t>
  </si>
  <si>
    <t>3.9.1</t>
  </si>
  <si>
    <t>Innovación</t>
  </si>
  <si>
    <t>3.8.4</t>
  </si>
  <si>
    <t>Servicios Científicos y Tecnológicos</t>
  </si>
  <si>
    <t>3.8.3</t>
  </si>
  <si>
    <t>Desarrollo Tecnológico</t>
  </si>
  <si>
    <t>3.8.2</t>
  </si>
  <si>
    <t>Investigación Científica</t>
  </si>
  <si>
    <t>3.8.1</t>
  </si>
  <si>
    <t>Hoteles y Restaurantes</t>
  </si>
  <si>
    <t>3.7.2</t>
  </si>
  <si>
    <t>Turismo</t>
  </si>
  <si>
    <t>3.7.1</t>
  </si>
  <si>
    <t>Comunicaciones</t>
  </si>
  <si>
    <t>3.6.1</t>
  </si>
  <si>
    <t>Otros Relacionados con Transporte</t>
  </si>
  <si>
    <t>3.5.6</t>
  </si>
  <si>
    <t>Transporte por Oleoductos y Gasoductos y Otros Sistemas de Transporte</t>
  </si>
  <si>
    <t>3.5.5</t>
  </si>
  <si>
    <t>Transporte Aéreo</t>
  </si>
  <si>
    <t>3.5.4</t>
  </si>
  <si>
    <t>Transporte por Ferrocarril</t>
  </si>
  <si>
    <t>3.5.3</t>
  </si>
  <si>
    <t>Transporte por Agua y Puertos</t>
  </si>
  <si>
    <t>3.5.2</t>
  </si>
  <si>
    <t>Transporte por Carretera</t>
  </si>
  <si>
    <t>3.5.1</t>
  </si>
  <si>
    <t>Construcción</t>
  </si>
  <si>
    <t>3.4.3</t>
  </si>
  <si>
    <t>Manufacturas</t>
  </si>
  <si>
    <t>3.4.2</t>
  </si>
  <si>
    <t>Extracción de Recursos Minerales excepto los Combustibles Minerales</t>
  </si>
  <si>
    <t>3.4.1</t>
  </si>
  <si>
    <t>Energía no Eléctrica</t>
  </si>
  <si>
    <t>3.3.6</t>
  </si>
  <si>
    <t>Electricidad</t>
  </si>
  <si>
    <t>3.3.5</t>
  </si>
  <si>
    <t>Otros Combustibles</t>
  </si>
  <si>
    <t>3.3.4</t>
  </si>
  <si>
    <t>Combustibles Nucleares</t>
  </si>
  <si>
    <t>3.3.3</t>
  </si>
  <si>
    <t>Petróleo y Gas Natural (Hidrocarburos)</t>
  </si>
  <si>
    <t>3.3.2</t>
  </si>
  <si>
    <t>Carbón y Otros Combustibles Minerales Sólidos</t>
  </si>
  <si>
    <t>3.3.1</t>
  </si>
  <si>
    <t>Apoyo Financiero a la Banca y Seguro Agropecuario</t>
  </si>
  <si>
    <t>3.2.6</t>
  </si>
  <si>
    <t>Hidroagrícola</t>
  </si>
  <si>
    <t>3.2.5</t>
  </si>
  <si>
    <t>Agroindustrial</t>
  </si>
  <si>
    <t>3.2.4</t>
  </si>
  <si>
    <t>Acuacultura, Pesca y Caza</t>
  </si>
  <si>
    <t>3.2.3</t>
  </si>
  <si>
    <t>Silvicultura</t>
  </si>
  <si>
    <t>3.2.2</t>
  </si>
  <si>
    <t>Agropecuaria</t>
  </si>
  <si>
    <t>3.2.1</t>
  </si>
  <si>
    <t>Asuntos Laborales Generales</t>
  </si>
  <si>
    <t>3.1.2</t>
  </si>
  <si>
    <t>Asuntos Económicos y Comerciales en General</t>
  </si>
  <si>
    <t>3.1.1</t>
  </si>
  <si>
    <t>Otros Asuntos Sociales</t>
  </si>
  <si>
    <t>2.7.1</t>
  </si>
  <si>
    <t>Otros de Seguridad Social y Asistencia Social</t>
  </si>
  <si>
    <t>2.6.9</t>
  </si>
  <si>
    <t>Otros Grupos Vulnerables</t>
  </si>
  <si>
    <t>2.6.8</t>
  </si>
  <si>
    <t>Indígenas</t>
  </si>
  <si>
    <t>2.6.7</t>
  </si>
  <si>
    <t>Apoyo Social para la Vivienda</t>
  </si>
  <si>
    <t>2.6.6</t>
  </si>
  <si>
    <t>Alimentación y Nutrición</t>
  </si>
  <si>
    <t>2.6.5</t>
  </si>
  <si>
    <t>Desempleo</t>
  </si>
  <si>
    <t>2.6.4</t>
  </si>
  <si>
    <t>Familia e Hijos</t>
  </si>
  <si>
    <t>2.6.3</t>
  </si>
  <si>
    <t>Edad Avanzada</t>
  </si>
  <si>
    <t>2.6.2</t>
  </si>
  <si>
    <t>Enfermedad e Incapacidad</t>
  </si>
  <si>
    <t>2.6.1</t>
  </si>
  <si>
    <t>Otros Servicios Educativos y Actividades Inherentes</t>
  </si>
  <si>
    <t>2.5.6</t>
  </si>
  <si>
    <t>Educación para Adultos</t>
  </si>
  <si>
    <t>2.5.5</t>
  </si>
  <si>
    <t>Posgrado</t>
  </si>
  <si>
    <t>2.5.4</t>
  </si>
  <si>
    <t>Educación Superior</t>
  </si>
  <si>
    <t>2.5.3</t>
  </si>
  <si>
    <t>Educación Media Superior</t>
  </si>
  <si>
    <t>2.5.2</t>
  </si>
  <si>
    <t>Educación Básica</t>
  </si>
  <si>
    <t>2.5.1</t>
  </si>
  <si>
    <t>Asuntos Religiosos y Otras Manifestaciones Sociales</t>
  </si>
  <si>
    <t>2.4.4</t>
  </si>
  <si>
    <t>Radio, Televisión y Editoriales</t>
  </si>
  <si>
    <t>2.4.3</t>
  </si>
  <si>
    <t>Cultura</t>
  </si>
  <si>
    <t>2.4.2</t>
  </si>
  <si>
    <t>Deporte y Recreación</t>
  </si>
  <si>
    <t>2.4.1</t>
  </si>
  <si>
    <t>Protección Social en Salud</t>
  </si>
  <si>
    <t>2.3.5</t>
  </si>
  <si>
    <t>Rectoría del Sistema de Salud</t>
  </si>
  <si>
    <t>2.3.4</t>
  </si>
  <si>
    <t>Generación de Recursos para la Salud</t>
  </si>
  <si>
    <t>2.3.3</t>
  </si>
  <si>
    <t>Prestación de Servicios de Salud a la Persona</t>
  </si>
  <si>
    <t>2.3.2</t>
  </si>
  <si>
    <t>Prestación de Servicios de Salud a la Comunidad</t>
  </si>
  <si>
    <t>2.3.1</t>
  </si>
  <si>
    <t>Desarrollo Regional</t>
  </si>
  <si>
    <t>2.2.7</t>
  </si>
  <si>
    <t>Servicios Comunales</t>
  </si>
  <si>
    <t>2.2.6</t>
  </si>
  <si>
    <t>Vivienda</t>
  </si>
  <si>
    <t>2.2.5</t>
  </si>
  <si>
    <t>Alumbrado Público</t>
  </si>
  <si>
    <t>2.2.4</t>
  </si>
  <si>
    <t>Abastecimiento de Agua</t>
  </si>
  <si>
    <t>2.2.3</t>
  </si>
  <si>
    <t>Desarrollo Comunitario</t>
  </si>
  <si>
    <t>2.2.2</t>
  </si>
  <si>
    <t>Urbanización</t>
  </si>
  <si>
    <t>2.2.1</t>
  </si>
  <si>
    <t>Otros de Protección Ambiental</t>
  </si>
  <si>
    <t>2.1.6</t>
  </si>
  <si>
    <t>Protección de la Diversidad Biológica y del Paisaje</t>
  </si>
  <si>
    <t>2.1.5</t>
  </si>
  <si>
    <t>Reducción de la Contaminación</t>
  </si>
  <si>
    <t>2.1.4</t>
  </si>
  <si>
    <t>Ordenación de Aguas Residuales, Drenaje y Alcantarillado</t>
  </si>
  <si>
    <t>2.1.3</t>
  </si>
  <si>
    <t>Administración del Agua</t>
  </si>
  <si>
    <t>2.1.2</t>
  </si>
  <si>
    <t>Ordenación de Desechos</t>
  </si>
  <si>
    <t>2.1.1</t>
  </si>
  <si>
    <t>Otros</t>
  </si>
  <si>
    <t>1.8.5</t>
  </si>
  <si>
    <t>Acceso a la Información Pública Gubernamental</t>
  </si>
  <si>
    <t>1.8.4</t>
  </si>
  <si>
    <t>Servicios de Comunicación y Medios</t>
  </si>
  <si>
    <t>1.8.3</t>
  </si>
  <si>
    <t>ADEUDOS DE EJERCICIOS FISCALES ANTERIORES</t>
  </si>
  <si>
    <t>Servicios Estadísticos</t>
  </si>
  <si>
    <t>1.8.2</t>
  </si>
  <si>
    <t>SANEAMIENTO DEL SISTEMA FINANCIERO</t>
  </si>
  <si>
    <t>Servicios Registrales, Administrativos y Patrimoniales</t>
  </si>
  <si>
    <t>1.8.1</t>
  </si>
  <si>
    <t>TRANSFERENCIAS, PARTICIPACIONES Y APORTACIONES ENTRE DIFERENTES NIVELES Y ORDENES DE GOBIERNO</t>
  </si>
  <si>
    <t>Sistema Nacional de Seguridad Pública</t>
  </si>
  <si>
    <t>1.7.4</t>
  </si>
  <si>
    <t>TRANSACCIONES DE LA DEUDA PUBLICA / COSTO FINANCIERO DE LA DEUDA</t>
  </si>
  <si>
    <t>Otros Asuntos de Orden Público y Seguridad</t>
  </si>
  <si>
    <t>1.7.3</t>
  </si>
  <si>
    <t>OTRAS INDUSTRIAS Y OTROS ASUNTOS ECONOMICOS</t>
  </si>
  <si>
    <t>Protección Civil</t>
  </si>
  <si>
    <t>1.7.2</t>
  </si>
  <si>
    <t>CIENCIA, TECNOLOGIA E INNOVACION</t>
  </si>
  <si>
    <t>Policía</t>
  </si>
  <si>
    <t>1.7.1</t>
  </si>
  <si>
    <t>TURISMO</t>
  </si>
  <si>
    <t>Inteligencia para la Preservación de la Seguridad Nacional</t>
  </si>
  <si>
    <t>1.6.3</t>
  </si>
  <si>
    <t>COMUNICACIONES</t>
  </si>
  <si>
    <t>Marina</t>
  </si>
  <si>
    <t>1.6.2</t>
  </si>
  <si>
    <t>TRANSPORTE</t>
  </si>
  <si>
    <t>Defensa</t>
  </si>
  <si>
    <t>1.6.1</t>
  </si>
  <si>
    <t>MINERIA, MANUFACTURAS Y CONSTRUCCION</t>
  </si>
  <si>
    <t>Asuntos Hacendarios</t>
  </si>
  <si>
    <t>1.5.2</t>
  </si>
  <si>
    <t>COMBUSTIBLES Y ENERGIA</t>
  </si>
  <si>
    <t>Asuntos Financieros</t>
  </si>
  <si>
    <t>1.5.1</t>
  </si>
  <si>
    <t>AGROPECUARIA, SILVICULTURA, PESCA Y CAZA</t>
  </si>
  <si>
    <t>Relaciones Exteriores</t>
  </si>
  <si>
    <t>1.4.1</t>
  </si>
  <si>
    <t>ASUNTOS ECONOMICOS, COMERCIALES Y LABORALES EN GENERAL</t>
  </si>
  <si>
    <t>1.3.9</t>
  </si>
  <si>
    <t>OTROS ASUNTOS SOCIALES</t>
  </si>
  <si>
    <t>Territorio</t>
  </si>
  <si>
    <t>1.3.8</t>
  </si>
  <si>
    <t>PROTECCION SOCIAL</t>
  </si>
  <si>
    <t>Población</t>
  </si>
  <si>
    <t>1.3.7</t>
  </si>
  <si>
    <t>EDUCACION</t>
  </si>
  <si>
    <t>Organización de Procesos Electorales</t>
  </si>
  <si>
    <t>1.3.6</t>
  </si>
  <si>
    <t>RECREACION, CULTURA Y OTRAS MANIFESTACIONES SOCIALES</t>
  </si>
  <si>
    <t>Asuntos Jurídicos</t>
  </si>
  <si>
    <t>1.3.5</t>
  </si>
  <si>
    <t>SALUD</t>
  </si>
  <si>
    <t>Función Pública</t>
  </si>
  <si>
    <t>1.3.4</t>
  </si>
  <si>
    <t>VIVIENDA Y SERVICIOS A LA COMUNIDAD</t>
  </si>
  <si>
    <t>Preservación y Cuidado del Patrimonio Público</t>
  </si>
  <si>
    <t>1.3.3</t>
  </si>
  <si>
    <t>PROTECCION AMBIENTAL</t>
  </si>
  <si>
    <t>Política Interior</t>
  </si>
  <si>
    <t>1.3.2</t>
  </si>
  <si>
    <t>OTROS SERVICIOS GENERALES</t>
  </si>
  <si>
    <t>Gobierno Municipal</t>
  </si>
  <si>
    <t>Presidencia / Gubernatura</t>
  </si>
  <si>
    <t>1.3.1</t>
  </si>
  <si>
    <t>ASUNTOS DE ORDEN PUBLICO Y DE SEGURIDAD INTERIOR</t>
  </si>
  <si>
    <t>Entidades Paraestatales y Fideicomisos No Empresariales y No Financieros</t>
  </si>
  <si>
    <t>3.1.1.2.0</t>
  </si>
  <si>
    <t>Derechos Humanos</t>
  </si>
  <si>
    <t>1.2.4</t>
  </si>
  <si>
    <t>SEGURIDAD NACIONAL</t>
  </si>
  <si>
    <t>Organo Ejecutivo Municipal (Ayuntamiento)</t>
  </si>
  <si>
    <t>Reclusión y Readaptación Social</t>
  </si>
  <si>
    <t>1.2.3</t>
  </si>
  <si>
    <t>ASUNTOS FINANCIEROS Y HACENDARIOS</t>
  </si>
  <si>
    <t>Procuración de Justicia</t>
  </si>
  <si>
    <t>1.2.2</t>
  </si>
  <si>
    <t>RELACIONES EXTERIORES</t>
  </si>
  <si>
    <t>OTRAS NO CLASIFICADAS EN FUNCIONES ANTERIORES</t>
  </si>
  <si>
    <t>GOBIERNO GENERAL MUNICIPAL</t>
  </si>
  <si>
    <r>
      <t>Impartición</t>
    </r>
    <r>
      <rPr>
        <sz val="10"/>
        <color indexed="8"/>
        <rFont val="Century Gothic"/>
        <family val="2"/>
      </rPr>
      <t xml:space="preserve"> de Justicia</t>
    </r>
  </si>
  <si>
    <t>1.2.1</t>
  </si>
  <si>
    <t>COORDINACION DE LA POLITICA DE GOBIERNO</t>
  </si>
  <si>
    <t>DESARROLLO ECONOMICO</t>
  </si>
  <si>
    <t>SECTOR PUBLICO NO FINANCIERO</t>
  </si>
  <si>
    <t>Fiscalización</t>
  </si>
  <si>
    <t>JUSTICIA</t>
  </si>
  <si>
    <t>DESARROLLO SOCIAL</t>
  </si>
  <si>
    <t>SECTOR PUBLICO MUNICIPAL</t>
  </si>
  <si>
    <t>Legislación</t>
  </si>
  <si>
    <t>1.1.1</t>
  </si>
  <si>
    <t>LEGISLACION</t>
  </si>
  <si>
    <t>GOBIERNO</t>
  </si>
  <si>
    <t>Denominación</t>
  </si>
  <si>
    <t>ca</t>
  </si>
  <si>
    <t>Subfuncion</t>
  </si>
  <si>
    <t>Funcion</t>
  </si>
  <si>
    <t>EMMANUEL CIBRIAN VELAZQUEZ</t>
  </si>
  <si>
    <t>REALIZACION DE TRASLADO DE PACIENTES A DIFERENTES INSTITUCIONES MEDICAS DENTRO Y FUERA DEL ESTADO DE GUANAJUATO.</t>
  </si>
  <si>
    <t>CUENTA PUBLICA 2023</t>
  </si>
  <si>
    <t>ENCARGADO DEL DEPARTAMENTO DE SALUD</t>
  </si>
  <si>
    <t>Elementos de integración para el Anteproyecto del
Presupuesto de Egresos Municipal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</si>
</sst>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indexed="8"/>
      <name val="Century Gothic"/>
      <family val="2"/>
    </font>
    <font>
      <b/>
      <sz val="10"/>
      <color rgb="FFFF0000"/>
      <name val="Century Gothic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sz val="10"/>
      <color indexed="8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b/>
      <sz val="12"/>
      <color theme="4" tint="-0.249977111117893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0" fillId="0" borderId="0" xfId="0" applyNumberFormat="1"/>
    <xf numFmtId="44" fontId="1" fillId="0" borderId="0" xfId="2" applyFont="1" applyAlignment="1">
      <alignment wrapText="1"/>
    </xf>
    <xf numFmtId="44" fontId="2" fillId="0" borderId="0" xfId="0" applyNumberFormat="1" applyFont="1"/>
    <xf numFmtId="164" fontId="2" fillId="0" borderId="0" xfId="0" applyNumberFormat="1" applyFont="1"/>
    <xf numFmtId="43" fontId="6" fillId="0" borderId="1" xfId="1" applyFont="1" applyBorder="1" applyAlignment="1">
      <alignment horizontal="right" wrapText="1"/>
    </xf>
    <xf numFmtId="0" fontId="3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2" fillId="0" borderId="0" xfId="0" applyFont="1" applyFill="1"/>
    <xf numFmtId="0" fontId="7" fillId="0" borderId="0" xfId="0" applyFont="1" applyFill="1"/>
    <xf numFmtId="44" fontId="2" fillId="0" borderId="1" xfId="0" applyNumberFormat="1" applyFont="1" applyBorder="1"/>
    <xf numFmtId="44" fontId="3" fillId="0" borderId="1" xfId="2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17" fontId="3" fillId="0" borderId="1" xfId="0" applyNumberFormat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top" wrapText="1"/>
    </xf>
    <xf numFmtId="0" fontId="2" fillId="2" borderId="0" xfId="0" applyFont="1" applyFill="1"/>
    <xf numFmtId="0" fontId="7" fillId="2" borderId="0" xfId="0" applyFont="1" applyFill="1"/>
    <xf numFmtId="44" fontId="2" fillId="0" borderId="1" xfId="2" applyNumberFormat="1" applyFont="1" applyFill="1" applyBorder="1"/>
    <xf numFmtId="164" fontId="0" fillId="0" borderId="0" xfId="0" applyNumberFormat="1" applyFill="1"/>
    <xf numFmtId="0" fontId="6" fillId="3" borderId="0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9" fillId="5" borderId="0" xfId="0" applyFont="1" applyFill="1" applyBorder="1" applyAlignment="1">
      <alignment vertical="top" wrapText="1"/>
    </xf>
    <xf numFmtId="0" fontId="7" fillId="0" borderId="0" xfId="0" applyFont="1"/>
    <xf numFmtId="0" fontId="10" fillId="3" borderId="8" xfId="0" applyFont="1" applyFill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 vertical="top" wrapText="1"/>
    </xf>
    <xf numFmtId="17" fontId="10" fillId="0" borderId="8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0" fillId="6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3" borderId="10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vertical="top" wrapText="1"/>
    </xf>
    <xf numFmtId="0" fontId="10" fillId="3" borderId="13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vertical="top" wrapText="1"/>
    </xf>
    <xf numFmtId="0" fontId="10" fillId="0" borderId="6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8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3" fillId="3" borderId="28" xfId="0" applyFont="1" applyFill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3" fillId="3" borderId="29" xfId="0" applyFont="1" applyFill="1" applyBorder="1" applyAlignment="1">
      <alignment vertical="top" wrapText="1"/>
    </xf>
    <xf numFmtId="0" fontId="13" fillId="6" borderId="10" xfId="0" applyFont="1" applyFill="1" applyBorder="1" applyAlignment="1">
      <alignment horizontal="center" vertical="top" wrapText="1"/>
    </xf>
    <xf numFmtId="0" fontId="13" fillId="6" borderId="12" xfId="0" applyFont="1" applyFill="1" applyBorder="1" applyAlignment="1">
      <alignment horizontal="center" vertical="top" wrapText="1"/>
    </xf>
    <xf numFmtId="0" fontId="13" fillId="6" borderId="13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vertical="top" wrapText="1"/>
    </xf>
    <xf numFmtId="0" fontId="13" fillId="3" borderId="14" xfId="0" applyFont="1" applyFill="1" applyBorder="1" applyAlignment="1">
      <alignment vertical="top" wrapText="1"/>
    </xf>
    <xf numFmtId="0" fontId="13" fillId="3" borderId="17" xfId="0" applyFont="1" applyFill="1" applyBorder="1" applyAlignment="1">
      <alignment vertical="top" wrapText="1"/>
    </xf>
    <xf numFmtId="0" fontId="13" fillId="3" borderId="8" xfId="0" applyFont="1" applyFill="1" applyBorder="1" applyAlignment="1">
      <alignment vertical="top" wrapText="1"/>
    </xf>
    <xf numFmtId="0" fontId="2" fillId="8" borderId="30" xfId="0" applyFont="1" applyFill="1" applyBorder="1" applyAlignment="1">
      <alignment vertical="top"/>
    </xf>
    <xf numFmtId="0" fontId="2" fillId="8" borderId="31" xfId="0" applyFont="1" applyFill="1" applyBorder="1" applyAlignment="1">
      <alignment vertical="top"/>
    </xf>
    <xf numFmtId="0" fontId="2" fillId="8" borderId="32" xfId="0" applyFont="1" applyFill="1" applyBorder="1" applyAlignment="1">
      <alignment vertical="top"/>
    </xf>
    <xf numFmtId="0" fontId="2" fillId="8" borderId="33" xfId="0" applyFont="1" applyFill="1" applyBorder="1" applyAlignment="1">
      <alignment vertical="top"/>
    </xf>
    <xf numFmtId="0" fontId="2" fillId="9" borderId="30" xfId="0" applyFont="1" applyFill="1" applyBorder="1" applyAlignment="1">
      <alignment vertical="top"/>
    </xf>
    <xf numFmtId="0" fontId="2" fillId="9" borderId="31" xfId="0" applyFont="1" applyFill="1" applyBorder="1" applyAlignment="1">
      <alignment vertical="top"/>
    </xf>
    <xf numFmtId="0" fontId="2" fillId="9" borderId="32" xfId="0" applyFont="1" applyFill="1" applyBorder="1" applyAlignment="1">
      <alignment vertical="top"/>
    </xf>
    <xf numFmtId="0" fontId="2" fillId="9" borderId="33" xfId="0" applyFont="1" applyFill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2" fontId="3" fillId="0" borderId="8" xfId="0" applyNumberFormat="1" applyFont="1" applyBorder="1" applyAlignment="1">
      <alignment vertical="top" wrapText="1"/>
    </xf>
    <xf numFmtId="0" fontId="2" fillId="7" borderId="30" xfId="0" applyFont="1" applyFill="1" applyBorder="1" applyAlignment="1">
      <alignment vertical="top"/>
    </xf>
    <xf numFmtId="0" fontId="4" fillId="7" borderId="31" xfId="0" applyFont="1" applyFill="1" applyBorder="1" applyAlignment="1">
      <alignment horizontal="center" vertical="top"/>
    </xf>
    <xf numFmtId="0" fontId="2" fillId="7" borderId="32" xfId="0" applyFont="1" applyFill="1" applyBorder="1" applyAlignment="1">
      <alignment vertical="top"/>
    </xf>
    <xf numFmtId="0" fontId="4" fillId="7" borderId="33" xfId="0" applyFont="1" applyFill="1" applyBorder="1" applyAlignment="1">
      <alignment horizontal="center" vertical="top"/>
    </xf>
    <xf numFmtId="0" fontId="2" fillId="0" borderId="15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10" fillId="0" borderId="0" xfId="0" applyFont="1" applyAlignment="1"/>
    <xf numFmtId="0" fontId="12" fillId="0" borderId="0" xfId="0" applyFont="1" applyAlignment="1"/>
    <xf numFmtId="0" fontId="13" fillId="6" borderId="13" xfId="0" applyFont="1" applyFill="1" applyBorder="1" applyAlignment="1">
      <alignment horizontal="center" vertical="top"/>
    </xf>
    <xf numFmtId="0" fontId="13" fillId="6" borderId="12" xfId="0" applyFont="1" applyFill="1" applyBorder="1" applyAlignment="1">
      <alignment horizontal="center" vertical="top"/>
    </xf>
    <xf numFmtId="44" fontId="0" fillId="10" borderId="0" xfId="0" applyNumberFormat="1" applyFill="1"/>
    <xf numFmtId="0" fontId="7" fillId="10" borderId="0" xfId="0" applyFont="1" applyFill="1"/>
    <xf numFmtId="0" fontId="2" fillId="10" borderId="0" xfId="0" applyFont="1" applyFill="1"/>
    <xf numFmtId="44" fontId="4" fillId="0" borderId="1" xfId="0" applyNumberFormat="1" applyFont="1" applyFill="1" applyBorder="1"/>
    <xf numFmtId="0" fontId="8" fillId="0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quotePrefix="1" applyFont="1" applyFill="1" applyBorder="1" applyAlignment="1">
      <alignment horizontal="center" wrapText="1"/>
    </xf>
    <xf numFmtId="17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44" fontId="8" fillId="0" borderId="1" xfId="2" applyFont="1" applyFill="1" applyBorder="1" applyAlignment="1">
      <alignment horizontal="right" wrapText="1"/>
    </xf>
    <xf numFmtId="44" fontId="0" fillId="0" borderId="0" xfId="0" applyNumberFormat="1" applyFill="1"/>
    <xf numFmtId="0" fontId="13" fillId="0" borderId="29" xfId="0" applyFont="1" applyFill="1" applyBorder="1" applyAlignment="1">
      <alignment horizontal="center" vertical="top" wrapText="1"/>
    </xf>
    <xf numFmtId="0" fontId="13" fillId="0" borderId="28" xfId="0" applyFont="1" applyFill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1" fillId="5" borderId="8" xfId="0" applyFont="1" applyFill="1" applyBorder="1" applyAlignment="1">
      <alignment vertical="top" wrapText="1"/>
    </xf>
    <xf numFmtId="0" fontId="11" fillId="5" borderId="7" xfId="0" applyFont="1" applyFill="1" applyBorder="1" applyAlignment="1">
      <alignment vertical="top" wrapText="1"/>
    </xf>
    <xf numFmtId="0" fontId="11" fillId="5" borderId="9" xfId="0" applyFont="1" applyFill="1" applyBorder="1" applyAlignment="1">
      <alignment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3" fillId="3" borderId="25" xfId="0" applyFont="1" applyFill="1" applyBorder="1" applyAlignment="1">
      <alignment horizontal="left" vertical="top" wrapText="1"/>
    </xf>
    <xf numFmtId="0" fontId="13" fillId="3" borderId="21" xfId="0" applyFont="1" applyFill="1" applyBorder="1" applyAlignment="1">
      <alignment horizontal="left" vertical="top" wrapText="1"/>
    </xf>
    <xf numFmtId="0" fontId="13" fillId="0" borderId="25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horizontal="center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9" fillId="5" borderId="8" xfId="0" applyFont="1" applyFill="1" applyBorder="1" applyAlignment="1">
      <alignment vertical="top" wrapText="1"/>
    </xf>
    <xf numFmtId="0" fontId="9" fillId="5" borderId="7" xfId="0" applyFont="1" applyFill="1" applyBorder="1" applyAlignment="1">
      <alignment vertical="top" wrapText="1"/>
    </xf>
    <xf numFmtId="0" fontId="9" fillId="5" borderId="9" xfId="0" applyFont="1" applyFill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justify" vertical="top" wrapText="1"/>
    </xf>
    <xf numFmtId="0" fontId="10" fillId="0" borderId="16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justify" vertical="top" wrapText="1"/>
    </xf>
    <xf numFmtId="0" fontId="10" fillId="0" borderId="14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POA%20Mpal%202018%20SAL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F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2018 (SALUD) (2)"/>
      <sheetName val="POA 2014 (Ejemplo)"/>
      <sheetName val="Clasif por Fuente de Financ"/>
      <sheetName val="Clasif Programatico"/>
      <sheetName val="CFG"/>
      <sheetName val="CA 2012"/>
      <sheetName val="COG"/>
      <sheetName val="UR (Definir)"/>
      <sheetName val="CFG 2012 (imprimir)"/>
      <sheetName val="COG (imprimir)"/>
      <sheetName val="Resumen"/>
    </sheetNames>
    <sheetDataSet>
      <sheetData sheetId="0"/>
      <sheetData sheetId="1">
        <row r="1">
          <cell r="B1" t="str">
            <v>Finalidad</v>
          </cell>
          <cell r="C1" t="str">
            <v>Denominación</v>
          </cell>
          <cell r="E1" t="str">
            <v>Funcion</v>
          </cell>
          <cell r="F1" t="str">
            <v>Denominación</v>
          </cell>
          <cell r="H1" t="str">
            <v>Subfuncion</v>
          </cell>
          <cell r="I1" t="str">
            <v>Denominación</v>
          </cell>
          <cell r="K1" t="str">
            <v>ca</v>
          </cell>
          <cell r="L1" t="str">
            <v>Denominación</v>
          </cell>
        </row>
        <row r="2">
          <cell r="B2">
            <v>1</v>
          </cell>
          <cell r="C2" t="str">
            <v>GOBIERNO</v>
          </cell>
          <cell r="E2">
            <v>1.1000000000000001</v>
          </cell>
          <cell r="F2" t="str">
            <v>LEGISLACION</v>
          </cell>
          <cell r="H2" t="str">
            <v>1.1.1</v>
          </cell>
          <cell r="I2" t="str">
            <v>Legislación</v>
          </cell>
          <cell r="K2" t="str">
            <v>3.0.0.0.0</v>
          </cell>
          <cell r="L2" t="str">
            <v>SECTOR PUBLICO MUNICIPAL</v>
          </cell>
        </row>
        <row r="3">
          <cell r="B3">
            <v>2</v>
          </cell>
          <cell r="C3" t="str">
            <v>DESARROLLO SOCIAL</v>
          </cell>
          <cell r="E3">
            <v>1.2</v>
          </cell>
          <cell r="F3" t="str">
            <v>JUSTICIA</v>
          </cell>
          <cell r="H3" t="str">
            <v>1.1.2</v>
          </cell>
          <cell r="I3" t="str">
            <v>Fiscalización</v>
          </cell>
          <cell r="K3" t="str">
            <v>3.1.0.0.0</v>
          </cell>
          <cell r="L3" t="str">
            <v>SECTOR PUBLICO NO FINANCIERO</v>
          </cell>
        </row>
        <row r="4">
          <cell r="B4">
            <v>3</v>
          </cell>
          <cell r="C4" t="str">
            <v>DESARROLLO ECONOMICO</v>
          </cell>
          <cell r="E4">
            <v>1.3</v>
          </cell>
          <cell r="F4" t="str">
            <v>COORDINACION DE LA POLITICA DE GOBIERNO</v>
          </cell>
          <cell r="H4" t="str">
            <v>1.2.1</v>
          </cell>
          <cell r="I4" t="str">
            <v>Impartición de Justicia</v>
          </cell>
          <cell r="K4" t="str">
            <v>3.1.1.0.0</v>
          </cell>
          <cell r="L4" t="str">
            <v>GOBIERNO GENERAL MUNICIPAL</v>
          </cell>
        </row>
        <row r="5">
          <cell r="B5">
            <v>4</v>
          </cell>
          <cell r="C5" t="str">
            <v>OTRAS NO CLASIFICADAS EN FUNCIONES ANTERIORES</v>
          </cell>
          <cell r="E5">
            <v>1.4</v>
          </cell>
          <cell r="F5" t="str">
            <v>RELACIONES EXTERIORES</v>
          </cell>
          <cell r="H5" t="str">
            <v>1.2.2</v>
          </cell>
          <cell r="I5" t="str">
            <v>Procuración de Justicia</v>
          </cell>
          <cell r="K5" t="str">
            <v>3.1.1.1.0</v>
          </cell>
          <cell r="L5" t="str">
            <v>Gobierno Municipal</v>
          </cell>
        </row>
        <row r="6">
          <cell r="E6">
            <v>1.5</v>
          </cell>
          <cell r="F6" t="str">
            <v>ASUNTOS FINANCIEROS Y HACENDARIOS</v>
          </cell>
          <cell r="H6" t="str">
            <v>1.2.3</v>
          </cell>
          <cell r="I6" t="str">
            <v>Reclusión y Readaptación Social</v>
          </cell>
          <cell r="K6" t="str">
            <v>3.1.1.1.1</v>
          </cell>
          <cell r="L6" t="str">
            <v>Organo Ejecutivo Municipal (Ayuntamiento)</v>
          </cell>
        </row>
        <row r="7">
          <cell r="E7">
            <v>1.6</v>
          </cell>
          <cell r="F7" t="str">
            <v>SEGURIDAD NACIONAL</v>
          </cell>
          <cell r="H7" t="str">
            <v>1.2.4</v>
          </cell>
          <cell r="I7" t="str">
            <v>Derechos Humanos</v>
          </cell>
          <cell r="K7" t="str">
            <v>3.1.1.2.0</v>
          </cell>
          <cell r="L7" t="str">
            <v>Entidades Paraestatales y Fideicomisos No Empresariales y No Financieros</v>
          </cell>
        </row>
        <row r="8">
          <cell r="E8">
            <v>1.7</v>
          </cell>
          <cell r="F8" t="str">
            <v>ASUNTOS DE ORDEN PUBLICO Y DE SEGURIDAD INTERIOR</v>
          </cell>
          <cell r="H8" t="str">
            <v>1.3.1</v>
          </cell>
          <cell r="I8" t="str">
            <v>Presidencia / Gubernatura</v>
          </cell>
        </row>
        <row r="9">
          <cell r="E9">
            <v>1.8</v>
          </cell>
          <cell r="F9" t="str">
            <v>OTROS SERVICIOS GENERALES</v>
          </cell>
          <cell r="H9" t="str">
            <v>1.3.2</v>
          </cell>
          <cell r="I9" t="str">
            <v>Política Interior</v>
          </cell>
        </row>
        <row r="10">
          <cell r="E10">
            <v>2.1</v>
          </cell>
          <cell r="F10" t="str">
            <v>PROTECCION AMBIENTAL</v>
          </cell>
          <cell r="H10" t="str">
            <v>1.3.3</v>
          </cell>
          <cell r="I10" t="str">
            <v>Preservación y Cuidado del Patrimonio Público</v>
          </cell>
        </row>
        <row r="11">
          <cell r="E11">
            <v>2.2000000000000002</v>
          </cell>
          <cell r="F11" t="str">
            <v>VIVIENDA Y SERVICIOS A LA COMUNIDAD</v>
          </cell>
          <cell r="H11" t="str">
            <v>1.3.4</v>
          </cell>
          <cell r="I11" t="str">
            <v>Función Pública</v>
          </cell>
        </row>
        <row r="12">
          <cell r="E12">
            <v>2.2999999999999998</v>
          </cell>
          <cell r="F12" t="str">
            <v>SALUD</v>
          </cell>
          <cell r="H12" t="str">
            <v>1.3.5</v>
          </cell>
          <cell r="I12" t="str">
            <v>Asuntos Jurídicos</v>
          </cell>
        </row>
        <row r="13">
          <cell r="E13">
            <v>2.4</v>
          </cell>
          <cell r="F13" t="str">
            <v>RECREACION, CULTURA Y OTRAS MANIFESTACIONES SOCIALES</v>
          </cell>
          <cell r="H13" t="str">
            <v>1.3.6</v>
          </cell>
          <cell r="I13" t="str">
            <v>Organización de Procesos Electorales</v>
          </cell>
        </row>
        <row r="14">
          <cell r="E14">
            <v>2.5</v>
          </cell>
          <cell r="F14" t="str">
            <v>EDUCACION</v>
          </cell>
          <cell r="H14" t="str">
            <v>1.3.7</v>
          </cell>
          <cell r="I14" t="str">
            <v>Población</v>
          </cell>
        </row>
        <row r="15">
          <cell r="E15">
            <v>2.6</v>
          </cell>
          <cell r="F15" t="str">
            <v>PROTECCION SOCIAL</v>
          </cell>
          <cell r="H15" t="str">
            <v>1.3.8</v>
          </cell>
          <cell r="I15" t="str">
            <v>Territorio</v>
          </cell>
        </row>
        <row r="16">
          <cell r="E16">
            <v>2.7</v>
          </cell>
          <cell r="F16" t="str">
            <v>OTROS ASUNTOS SOCIALES</v>
          </cell>
          <cell r="H16" t="str">
            <v>1.3.9</v>
          </cell>
          <cell r="I16" t="str">
            <v>Otros</v>
          </cell>
        </row>
        <row r="17">
          <cell r="E17">
            <v>3.1</v>
          </cell>
          <cell r="F17" t="str">
            <v>ASUNTOS ECONOMICOS, COMERCIALES Y LABORALES EN GENERAL</v>
          </cell>
          <cell r="H17" t="str">
            <v>1.4.1</v>
          </cell>
          <cell r="I17" t="str">
            <v>Relaciones Exteriores</v>
          </cell>
        </row>
        <row r="18">
          <cell r="E18">
            <v>3.2</v>
          </cell>
          <cell r="F18" t="str">
            <v>AGROPECUARIA, SILVICULTURA, PESCA Y CAZA</v>
          </cell>
          <cell r="H18" t="str">
            <v>1.5.1</v>
          </cell>
          <cell r="I18" t="str">
            <v>Asuntos Financieros</v>
          </cell>
        </row>
        <row r="19">
          <cell r="E19">
            <v>3.3</v>
          </cell>
          <cell r="F19" t="str">
            <v>COMBUSTIBLES Y ENERGIA</v>
          </cell>
          <cell r="H19" t="str">
            <v>1.5.2</v>
          </cell>
          <cell r="I19" t="str">
            <v>Asuntos Hacendarios</v>
          </cell>
        </row>
        <row r="20">
          <cell r="E20">
            <v>3.4</v>
          </cell>
          <cell r="F20" t="str">
            <v>MINERIA, MANUFACTURAS Y CONSTRUCCION</v>
          </cell>
          <cell r="H20" t="str">
            <v>1.6.1</v>
          </cell>
          <cell r="I20" t="str">
            <v>Defensa</v>
          </cell>
        </row>
        <row r="21">
          <cell r="E21">
            <v>3.5</v>
          </cell>
          <cell r="F21" t="str">
            <v>TRANSPORTE</v>
          </cell>
          <cell r="H21" t="str">
            <v>1.6.2</v>
          </cell>
          <cell r="I21" t="str">
            <v>Marina</v>
          </cell>
        </row>
        <row r="22">
          <cell r="E22">
            <v>3.6</v>
          </cell>
          <cell r="F22" t="str">
            <v>COMUNICACIONES</v>
          </cell>
          <cell r="H22" t="str">
            <v>1.6.3</v>
          </cell>
          <cell r="I22" t="str">
            <v>Inteligencia para la Preservación de la Seguridad Nacional</v>
          </cell>
        </row>
        <row r="23">
          <cell r="E23">
            <v>3.7</v>
          </cell>
          <cell r="F23" t="str">
            <v>TURISMO</v>
          </cell>
          <cell r="H23" t="str">
            <v>1.7.1</v>
          </cell>
          <cell r="I23" t="str">
            <v>Policía</v>
          </cell>
        </row>
        <row r="24">
          <cell r="E24">
            <v>3.8</v>
          </cell>
          <cell r="F24" t="str">
            <v>CIENCIA, TECNOLOGIA E INNOVACION</v>
          </cell>
          <cell r="H24" t="str">
            <v>1.7.2</v>
          </cell>
          <cell r="I24" t="str">
            <v>Protección Civil</v>
          </cell>
        </row>
        <row r="25">
          <cell r="E25">
            <v>3.9</v>
          </cell>
          <cell r="F25" t="str">
            <v>OTRAS INDUSTRIAS Y OTROS ASUNTOS ECONOMICOS</v>
          </cell>
          <cell r="H25" t="str">
            <v>1.7.3</v>
          </cell>
          <cell r="I25" t="str">
            <v>Otros Asuntos de Orden Público y Seguridad</v>
          </cell>
        </row>
        <row r="26">
          <cell r="E26">
            <v>4.0999999999999996</v>
          </cell>
          <cell r="F26" t="str">
            <v>TRANSACCIONES DE LA DEUDA PUBLICA / COSTO FINANCIERO DE LA DEUDA</v>
          </cell>
          <cell r="H26" t="str">
            <v>1.7.4</v>
          </cell>
          <cell r="I26" t="str">
            <v>Sistema Nacional de Seguridad Pública</v>
          </cell>
        </row>
        <row r="27">
          <cell r="E27">
            <v>4.2</v>
          </cell>
          <cell r="F27" t="str">
            <v>TRANSFERENCIAS, PARTICIPACIONES Y APORTACIONES ENTRE DIFERENTES NIVELES Y ORDENES DE GOBIERNO</v>
          </cell>
          <cell r="H27" t="str">
            <v>1.8.1</v>
          </cell>
          <cell r="I27" t="str">
            <v>Servicios Registrales, Administrativos y Patrimoniales</v>
          </cell>
        </row>
        <row r="28">
          <cell r="E28">
            <v>4.3</v>
          </cell>
          <cell r="F28" t="str">
            <v>SANEAMIENTO DEL SISTEMA FINANCIERO</v>
          </cell>
          <cell r="H28" t="str">
            <v>1.8.2</v>
          </cell>
          <cell r="I28" t="str">
            <v>Servicios Estadísticos</v>
          </cell>
        </row>
        <row r="29">
          <cell r="E29">
            <v>4.4000000000000004</v>
          </cell>
          <cell r="F29" t="str">
            <v>ADEUDOS DE EJERCICIOS FISCALES ANTERIORES</v>
          </cell>
          <cell r="H29" t="str">
            <v>1.8.3</v>
          </cell>
          <cell r="I29" t="str">
            <v>Servicios de Comunicación y Medios</v>
          </cell>
        </row>
        <row r="30">
          <cell r="H30" t="str">
            <v>1.8.4</v>
          </cell>
          <cell r="I30" t="str">
            <v>Acceso a la Información Pública Gubernamental</v>
          </cell>
        </row>
        <row r="31">
          <cell r="H31" t="str">
            <v>1.8.5</v>
          </cell>
          <cell r="I31" t="str">
            <v>Otros</v>
          </cell>
        </row>
        <row r="32">
          <cell r="H32" t="str">
            <v>2.1.1</v>
          </cell>
          <cell r="I32" t="str">
            <v>Ordenación de Desechos</v>
          </cell>
        </row>
        <row r="33">
          <cell r="H33" t="str">
            <v>2.1.2</v>
          </cell>
          <cell r="I33" t="str">
            <v>Administración del Agua</v>
          </cell>
        </row>
        <row r="34">
          <cell r="H34" t="str">
            <v>2.1.3</v>
          </cell>
          <cell r="I34" t="str">
            <v>Ordenación de Aguas Residuales, Drenaje y Alcantarillado</v>
          </cell>
        </row>
        <row r="35">
          <cell r="H35" t="str">
            <v>2.1.4</v>
          </cell>
          <cell r="I35" t="str">
            <v>Reducción de la Contaminación</v>
          </cell>
        </row>
        <row r="36">
          <cell r="H36" t="str">
            <v>2.1.5</v>
          </cell>
          <cell r="I36" t="str">
            <v>Protección de la Diversidad Biológica y del Paisaje</v>
          </cell>
        </row>
        <row r="37">
          <cell r="H37" t="str">
            <v>2.1.6</v>
          </cell>
          <cell r="I37" t="str">
            <v>Otros de Protección Ambiental</v>
          </cell>
        </row>
        <row r="38">
          <cell r="H38" t="str">
            <v>2.2.1</v>
          </cell>
          <cell r="I38" t="str">
            <v>Urbanización</v>
          </cell>
        </row>
        <row r="39">
          <cell r="H39" t="str">
            <v>2.2.2</v>
          </cell>
          <cell r="I39" t="str">
            <v>Desarrollo Comunitario</v>
          </cell>
        </row>
        <row r="40">
          <cell r="H40" t="str">
            <v>2.2.3</v>
          </cell>
          <cell r="I40" t="str">
            <v>Abastecimiento de Agua</v>
          </cell>
        </row>
        <row r="41">
          <cell r="H41" t="str">
            <v>2.2.4</v>
          </cell>
          <cell r="I41" t="str">
            <v>Alumbrado Público</v>
          </cell>
        </row>
        <row r="42">
          <cell r="H42" t="str">
            <v>2.2.5</v>
          </cell>
          <cell r="I42" t="str">
            <v>Vivienda</v>
          </cell>
        </row>
        <row r="43">
          <cell r="H43" t="str">
            <v>2.2.6</v>
          </cell>
          <cell r="I43" t="str">
            <v>Servicios Comunales</v>
          </cell>
        </row>
        <row r="44">
          <cell r="H44" t="str">
            <v>2.2.7</v>
          </cell>
          <cell r="I44" t="str">
            <v>Desarrollo Regional</v>
          </cell>
        </row>
        <row r="45">
          <cell r="H45" t="str">
            <v>2.3.1</v>
          </cell>
          <cell r="I45" t="str">
            <v>Prestación de Servicios de Salud a la Comunidad</v>
          </cell>
        </row>
        <row r="46">
          <cell r="H46" t="str">
            <v>2.3.2</v>
          </cell>
          <cell r="I46" t="str">
            <v>Prestación de Servicios de Salud a la Persona</v>
          </cell>
        </row>
        <row r="47">
          <cell r="H47" t="str">
            <v>2.3.3</v>
          </cell>
          <cell r="I47" t="str">
            <v>Generación de Recursos para la Salud</v>
          </cell>
        </row>
        <row r="48">
          <cell r="H48" t="str">
            <v>2.3.4</v>
          </cell>
          <cell r="I48" t="str">
            <v>Rectoría del Sistema de Salud</v>
          </cell>
        </row>
        <row r="49">
          <cell r="H49" t="str">
            <v>2.3.5</v>
          </cell>
          <cell r="I49" t="str">
            <v>Protección Social en Salud</v>
          </cell>
        </row>
        <row r="50">
          <cell r="H50" t="str">
            <v>2.4.1</v>
          </cell>
          <cell r="I50" t="str">
            <v>Deporte y Recreación</v>
          </cell>
        </row>
        <row r="51">
          <cell r="H51" t="str">
            <v>2.4.2</v>
          </cell>
          <cell r="I51" t="str">
            <v>Cultura</v>
          </cell>
        </row>
        <row r="52">
          <cell r="H52" t="str">
            <v>2.4.3</v>
          </cell>
          <cell r="I52" t="str">
            <v>Radio, Televisión y Editoriales</v>
          </cell>
        </row>
        <row r="53">
          <cell r="H53" t="str">
            <v>2.4.4</v>
          </cell>
          <cell r="I53" t="str">
            <v>Asuntos Religiosos y Otras Manifestaciones Sociales</v>
          </cell>
        </row>
        <row r="54">
          <cell r="H54" t="str">
            <v>2.5.1</v>
          </cell>
          <cell r="I54" t="str">
            <v>Educación Básica</v>
          </cell>
        </row>
        <row r="55">
          <cell r="H55" t="str">
            <v>2.5.2</v>
          </cell>
          <cell r="I55" t="str">
            <v>Educación Media Superior</v>
          </cell>
        </row>
        <row r="56">
          <cell r="H56" t="str">
            <v>2.5.3</v>
          </cell>
          <cell r="I56" t="str">
            <v>Educación Superior</v>
          </cell>
        </row>
        <row r="57">
          <cell r="H57" t="str">
            <v>2.5.4</v>
          </cell>
          <cell r="I57" t="str">
            <v>Posgrado</v>
          </cell>
        </row>
        <row r="58">
          <cell r="H58" t="str">
            <v>2.5.5</v>
          </cell>
          <cell r="I58" t="str">
            <v>Educación para Adultos</v>
          </cell>
        </row>
        <row r="59">
          <cell r="H59" t="str">
            <v>2.5.6</v>
          </cell>
          <cell r="I59" t="str">
            <v>Otros Servicios Educativos y Actividades Inherentes</v>
          </cell>
        </row>
        <row r="60">
          <cell r="H60" t="str">
            <v>2.6.1</v>
          </cell>
          <cell r="I60" t="str">
            <v>Enfermedad e Incapacidad</v>
          </cell>
        </row>
        <row r="61">
          <cell r="H61" t="str">
            <v>2.6.2</v>
          </cell>
          <cell r="I61" t="str">
            <v>Edad Avanzada</v>
          </cell>
        </row>
        <row r="62">
          <cell r="H62" t="str">
            <v>2.6.3</v>
          </cell>
          <cell r="I62" t="str">
            <v>Familia e Hijos</v>
          </cell>
        </row>
        <row r="63">
          <cell r="H63" t="str">
            <v>2.6.4</v>
          </cell>
          <cell r="I63" t="str">
            <v>Desempleo</v>
          </cell>
        </row>
        <row r="64">
          <cell r="H64" t="str">
            <v>2.6.5</v>
          </cell>
          <cell r="I64" t="str">
            <v>Alimentación y Nutrición</v>
          </cell>
        </row>
        <row r="65">
          <cell r="H65" t="str">
            <v>2.6.6</v>
          </cell>
          <cell r="I65" t="str">
            <v>Apoyo Social para la Vivienda</v>
          </cell>
        </row>
        <row r="66">
          <cell r="H66" t="str">
            <v>2.6.7</v>
          </cell>
          <cell r="I66" t="str">
            <v>Indígenas</v>
          </cell>
        </row>
        <row r="67">
          <cell r="H67" t="str">
            <v>2.6.8</v>
          </cell>
          <cell r="I67" t="str">
            <v>Otros Grupos Vulnerables</v>
          </cell>
        </row>
        <row r="68">
          <cell r="H68" t="str">
            <v>2.6.9</v>
          </cell>
          <cell r="I68" t="str">
            <v>Otros de Seguridad Social y Asistencia Social</v>
          </cell>
        </row>
        <row r="69">
          <cell r="H69" t="str">
            <v>2.7.1</v>
          </cell>
          <cell r="I69" t="str">
            <v>Otros Asuntos Sociales</v>
          </cell>
        </row>
        <row r="70">
          <cell r="H70" t="str">
            <v>3.1.1</v>
          </cell>
          <cell r="I70" t="str">
            <v>Asuntos Económicos y Comerciales en General</v>
          </cell>
        </row>
        <row r="71">
          <cell r="H71" t="str">
            <v>3.1.2</v>
          </cell>
          <cell r="I71" t="str">
            <v>Asuntos Laborales Generales</v>
          </cell>
        </row>
        <row r="72">
          <cell r="H72" t="str">
            <v>3.2.1</v>
          </cell>
          <cell r="I72" t="str">
            <v>Agropecuaria</v>
          </cell>
        </row>
        <row r="73">
          <cell r="H73" t="str">
            <v>3.2.2</v>
          </cell>
          <cell r="I73" t="str">
            <v>Silvicultura</v>
          </cell>
        </row>
        <row r="74">
          <cell r="H74" t="str">
            <v>3.2.3</v>
          </cell>
          <cell r="I74" t="str">
            <v>Acuacultura, Pesca y Caza</v>
          </cell>
        </row>
        <row r="75">
          <cell r="H75" t="str">
            <v>3.2.4</v>
          </cell>
          <cell r="I75" t="str">
            <v>Agroindustrial</v>
          </cell>
        </row>
        <row r="76">
          <cell r="H76" t="str">
            <v>3.2.5</v>
          </cell>
          <cell r="I76" t="str">
            <v>Hidroagrícola</v>
          </cell>
        </row>
        <row r="77">
          <cell r="H77" t="str">
            <v>3.2.6</v>
          </cell>
          <cell r="I77" t="str">
            <v>Apoyo Financiero a la Banca y Seguro Agropecuario</v>
          </cell>
        </row>
        <row r="78">
          <cell r="H78" t="str">
            <v>3.3.1</v>
          </cell>
          <cell r="I78" t="str">
            <v>Carbón y Otros Combustibles Minerales Sólidos</v>
          </cell>
        </row>
        <row r="79">
          <cell r="H79" t="str">
            <v>3.3.2</v>
          </cell>
          <cell r="I79" t="str">
            <v>Petróleo y Gas Natural (Hidrocarburos)</v>
          </cell>
        </row>
        <row r="80">
          <cell r="H80" t="str">
            <v>3.3.3</v>
          </cell>
          <cell r="I80" t="str">
            <v>Combustibles Nucleares</v>
          </cell>
        </row>
        <row r="81">
          <cell r="H81" t="str">
            <v>3.3.4</v>
          </cell>
          <cell r="I81" t="str">
            <v>Otros Combustibles</v>
          </cell>
        </row>
        <row r="82">
          <cell r="H82" t="str">
            <v>3.3.5</v>
          </cell>
          <cell r="I82" t="str">
            <v>Electricidad</v>
          </cell>
        </row>
        <row r="83">
          <cell r="H83" t="str">
            <v>3.3.6</v>
          </cell>
          <cell r="I83" t="str">
            <v>Energía no Eléctrica</v>
          </cell>
        </row>
        <row r="84">
          <cell r="H84" t="str">
            <v>3.4.1</v>
          </cell>
          <cell r="I84" t="str">
            <v>Extracción de Recursos Minerales excepto los Combustibles Minerales</v>
          </cell>
        </row>
        <row r="85">
          <cell r="H85" t="str">
            <v>3.4.2</v>
          </cell>
          <cell r="I85" t="str">
            <v>Manufacturas</v>
          </cell>
        </row>
        <row r="86">
          <cell r="H86" t="str">
            <v>3.4.3</v>
          </cell>
          <cell r="I86" t="str">
            <v>Construcción</v>
          </cell>
        </row>
        <row r="87">
          <cell r="H87" t="str">
            <v>3.5.1</v>
          </cell>
          <cell r="I87" t="str">
            <v>Transporte por Carretera</v>
          </cell>
        </row>
        <row r="88">
          <cell r="H88" t="str">
            <v>3.5.2</v>
          </cell>
          <cell r="I88" t="str">
            <v>Transporte por Agua y Puertos</v>
          </cell>
        </row>
        <row r="89">
          <cell r="H89" t="str">
            <v>3.5.3</v>
          </cell>
          <cell r="I89" t="str">
            <v>Transporte por Ferrocarril</v>
          </cell>
        </row>
        <row r="90">
          <cell r="H90" t="str">
            <v>3.5.4</v>
          </cell>
          <cell r="I90" t="str">
            <v>Transporte Aéreo</v>
          </cell>
        </row>
        <row r="91">
          <cell r="H91" t="str">
            <v>3.5.5</v>
          </cell>
          <cell r="I91" t="str">
            <v>Transporte por Oleoductos y Gasoductos y Otros Sistemas de Transporte</v>
          </cell>
        </row>
        <row r="92">
          <cell r="H92" t="str">
            <v>3.5.6</v>
          </cell>
          <cell r="I92" t="str">
            <v>Otros Relacionados con Transporte</v>
          </cell>
        </row>
        <row r="93">
          <cell r="H93" t="str">
            <v>3.6.1</v>
          </cell>
          <cell r="I93" t="str">
            <v>Comunicaciones</v>
          </cell>
        </row>
        <row r="94">
          <cell r="H94" t="str">
            <v>3.7.1</v>
          </cell>
          <cell r="I94" t="str">
            <v>Turismo</v>
          </cell>
        </row>
        <row r="95">
          <cell r="H95" t="str">
            <v>3.7.2</v>
          </cell>
          <cell r="I95" t="str">
            <v>Hoteles y Restaurantes</v>
          </cell>
        </row>
        <row r="96">
          <cell r="H96" t="str">
            <v>3.8.1</v>
          </cell>
          <cell r="I96" t="str">
            <v>Investigación Científica</v>
          </cell>
        </row>
        <row r="97">
          <cell r="H97" t="str">
            <v>3.8.2</v>
          </cell>
          <cell r="I97" t="str">
            <v>Desarrollo Tecnológico</v>
          </cell>
        </row>
        <row r="98">
          <cell r="H98" t="str">
            <v>3.8.3</v>
          </cell>
          <cell r="I98" t="str">
            <v>Servicios Científicos y Tecnológicos</v>
          </cell>
        </row>
        <row r="99">
          <cell r="H99" t="str">
            <v>3.8.4</v>
          </cell>
          <cell r="I99" t="str">
            <v>Innovación</v>
          </cell>
        </row>
        <row r="100">
          <cell r="H100" t="str">
            <v>3.9.1</v>
          </cell>
          <cell r="I100" t="str">
            <v>Comercio, Distribución, Almacenamiento y Depósito</v>
          </cell>
        </row>
        <row r="101">
          <cell r="H101" t="str">
            <v>3.9.2</v>
          </cell>
          <cell r="I101" t="str">
            <v>Otras Industrias</v>
          </cell>
        </row>
        <row r="102">
          <cell r="H102" t="str">
            <v>3.9.3</v>
          </cell>
          <cell r="I102" t="str">
            <v>Otros Asuntos Económicos</v>
          </cell>
        </row>
        <row r="103">
          <cell r="H103" t="str">
            <v>4.1.1</v>
          </cell>
          <cell r="I103" t="str">
            <v>Deuda Pública Interna</v>
          </cell>
        </row>
        <row r="104">
          <cell r="H104" t="str">
            <v>4.1.2</v>
          </cell>
          <cell r="I104" t="str">
            <v>Deuda Pública Externa</v>
          </cell>
        </row>
        <row r="105">
          <cell r="H105" t="str">
            <v>4.2.1</v>
          </cell>
          <cell r="I105" t="str">
            <v>Transferencias entre Diferentes Niveles y Ordenes de Gobierno</v>
          </cell>
        </row>
        <row r="106">
          <cell r="H106" t="str">
            <v>4.2.2</v>
          </cell>
          <cell r="I106" t="str">
            <v>Participaciones entre Diferentes Niveles y Ordenes de Gobierno</v>
          </cell>
        </row>
        <row r="107">
          <cell r="H107" t="str">
            <v>4.2.3</v>
          </cell>
          <cell r="I107" t="str">
            <v>Aportaciones entre Diferentes Niveles y Ordenes de Gobierno</v>
          </cell>
        </row>
        <row r="108">
          <cell r="H108" t="str">
            <v>4.3.1</v>
          </cell>
          <cell r="I108" t="str">
            <v>Saneamiento del Sistema Financiero</v>
          </cell>
        </row>
        <row r="109">
          <cell r="H109" t="str">
            <v>4.3.2</v>
          </cell>
          <cell r="I109" t="str">
            <v>Apoyos IPAB</v>
          </cell>
        </row>
        <row r="110">
          <cell r="H110" t="str">
            <v>4.3.3</v>
          </cell>
          <cell r="I110" t="str">
            <v>Banca de Desarrollo</v>
          </cell>
        </row>
        <row r="111">
          <cell r="H111" t="str">
            <v>4.3.4</v>
          </cell>
          <cell r="I111" t="str">
            <v>Apoyo a los programas de reestructura en unidades de inversión (UDIS)</v>
          </cell>
        </row>
        <row r="112">
          <cell r="H112" t="str">
            <v>4.4.1</v>
          </cell>
          <cell r="I112" t="str">
            <v>Adeudos de Ejercicios Fiscales Anteriores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AF"/>
      <sheetName val="base"/>
      <sheetName val="geg"/>
      <sheetName val="prueba"/>
      <sheetName val="Hoja1"/>
      <sheetName val="avance af"/>
      <sheetName val="avance GASTO"/>
    </sheetNames>
    <sheetDataSet>
      <sheetData sheetId="0" refreshError="1"/>
      <sheetData sheetId="1">
        <row r="1">
          <cell r="A1" t="str">
            <v>Clase de Activo</v>
          </cell>
          <cell r="B1" t="str">
            <v>Posición Financiera</v>
          </cell>
          <cell r="C1" t="str">
            <v>Cuenta contable</v>
          </cell>
          <cell r="D1" t="str">
            <v>Denominación</v>
          </cell>
          <cell r="E1" t="str">
            <v>Cuenta contable</v>
          </cell>
          <cell r="F1" t="str">
            <v>Depreciación</v>
          </cell>
          <cell r="G1" t="str">
            <v>Gtos. De Depreciación</v>
          </cell>
          <cell r="H1" t="str">
            <v>Reexp. De Act. Fijo</v>
          </cell>
          <cell r="I1" t="str">
            <v>Reexp. De Dep. de Activo Fijo</v>
          </cell>
        </row>
        <row r="2">
          <cell r="A2">
            <v>12201100</v>
          </cell>
          <cell r="B2">
            <v>5101</v>
          </cell>
          <cell r="C2">
            <v>12211010</v>
          </cell>
          <cell r="D2" t="str">
            <v>MOBILIARIO</v>
          </cell>
          <cell r="E2">
            <v>12211010</v>
          </cell>
          <cell r="F2">
            <v>12211011</v>
          </cell>
          <cell r="G2">
            <v>44410101</v>
          </cell>
          <cell r="H2">
            <v>12211012</v>
          </cell>
          <cell r="I2">
            <v>43405101</v>
          </cell>
        </row>
        <row r="3">
          <cell r="A3">
            <v>12201200</v>
          </cell>
          <cell r="B3">
            <v>5102</v>
          </cell>
          <cell r="C3">
            <v>12211020</v>
          </cell>
          <cell r="D3" t="str">
            <v>EQUIPO DE ADMINISTRACION</v>
          </cell>
          <cell r="E3">
            <v>12211020</v>
          </cell>
          <cell r="F3">
            <v>12211021</v>
          </cell>
          <cell r="G3">
            <v>44410102</v>
          </cell>
          <cell r="H3">
            <v>12211022</v>
          </cell>
          <cell r="I3">
            <v>43405102</v>
          </cell>
        </row>
        <row r="4">
          <cell r="A4">
            <v>12201300</v>
          </cell>
          <cell r="B4">
            <v>5103</v>
          </cell>
          <cell r="C4">
            <v>12211030</v>
          </cell>
          <cell r="D4" t="str">
            <v>EQUIPO EDUCACIONAL Y RECREATIVO</v>
          </cell>
          <cell r="E4">
            <v>12211030</v>
          </cell>
          <cell r="F4">
            <v>12211031</v>
          </cell>
          <cell r="G4">
            <v>44410103</v>
          </cell>
          <cell r="H4">
            <v>12211032</v>
          </cell>
          <cell r="I4">
            <v>43405103</v>
          </cell>
        </row>
        <row r="5">
          <cell r="A5">
            <v>12201400</v>
          </cell>
          <cell r="B5">
            <v>5104</v>
          </cell>
          <cell r="C5">
            <v>12211040</v>
          </cell>
          <cell r="D5" t="str">
            <v>BIENES ARTISTICOS Y CULTURALES</v>
          </cell>
          <cell r="E5">
            <v>12211040</v>
          </cell>
          <cell r="F5">
            <v>12211041</v>
          </cell>
          <cell r="G5">
            <v>44410104</v>
          </cell>
          <cell r="H5">
            <v>12211042</v>
          </cell>
          <cell r="I5">
            <v>43405104</v>
          </cell>
        </row>
        <row r="6">
          <cell r="A6">
            <v>12202100</v>
          </cell>
          <cell r="B6">
            <v>5201</v>
          </cell>
          <cell r="C6">
            <v>12212010</v>
          </cell>
          <cell r="D6" t="str">
            <v>MAQUINARIA Y EQUIPO AGROPECUARIO</v>
          </cell>
          <cell r="E6">
            <v>12212010</v>
          </cell>
          <cell r="F6">
            <v>12212011</v>
          </cell>
          <cell r="G6">
            <v>44410201</v>
          </cell>
          <cell r="H6">
            <v>12212012</v>
          </cell>
          <cell r="I6">
            <v>43405201</v>
          </cell>
        </row>
        <row r="7">
          <cell r="A7">
            <v>12202200</v>
          </cell>
          <cell r="B7">
            <v>5202</v>
          </cell>
          <cell r="C7">
            <v>12212020</v>
          </cell>
          <cell r="D7" t="str">
            <v>MAQUINARIA Y EQUIPO INDUSTRIAL</v>
          </cell>
          <cell r="E7">
            <v>12212020</v>
          </cell>
          <cell r="F7">
            <v>12212021</v>
          </cell>
          <cell r="G7">
            <v>44410202</v>
          </cell>
          <cell r="H7">
            <v>12212022</v>
          </cell>
          <cell r="I7">
            <v>43405202</v>
          </cell>
        </row>
        <row r="8">
          <cell r="A8">
            <v>12202300</v>
          </cell>
          <cell r="B8">
            <v>5203</v>
          </cell>
          <cell r="C8">
            <v>12212030</v>
          </cell>
          <cell r="D8" t="str">
            <v>MAQUINARIA Y EQUIPO DE CONSTRUCCION</v>
          </cell>
          <cell r="E8">
            <v>12212030</v>
          </cell>
          <cell r="F8">
            <v>12212031</v>
          </cell>
          <cell r="G8">
            <v>44410203</v>
          </cell>
          <cell r="H8">
            <v>12212032</v>
          </cell>
          <cell r="I8">
            <v>43405203</v>
          </cell>
        </row>
        <row r="9">
          <cell r="A9">
            <v>12202400</v>
          </cell>
          <cell r="B9">
            <v>5204</v>
          </cell>
          <cell r="C9">
            <v>12212040</v>
          </cell>
          <cell r="D9" t="str">
            <v>EQ. Y APARATOS DE COMUN. Y TELECOMUNICACIONES</v>
          </cell>
          <cell r="E9">
            <v>12212040</v>
          </cell>
          <cell r="F9">
            <v>12212041</v>
          </cell>
          <cell r="G9">
            <v>44410204</v>
          </cell>
          <cell r="H9">
            <v>12212042</v>
          </cell>
          <cell r="I9">
            <v>43405204</v>
          </cell>
        </row>
        <row r="10">
          <cell r="A10">
            <v>12202500</v>
          </cell>
          <cell r="B10">
            <v>5205</v>
          </cell>
          <cell r="C10">
            <v>12212050</v>
          </cell>
          <cell r="D10" t="str">
            <v>MAQUINARIA Y EQUIPO ELCTRICO</v>
          </cell>
          <cell r="E10">
            <v>12212050</v>
          </cell>
          <cell r="F10">
            <v>12212051</v>
          </cell>
          <cell r="G10">
            <v>44410205</v>
          </cell>
          <cell r="H10">
            <v>12212052</v>
          </cell>
          <cell r="I10">
            <v>43405205</v>
          </cell>
        </row>
        <row r="11">
          <cell r="A11">
            <v>12202600</v>
          </cell>
          <cell r="B11">
            <v>5206</v>
          </cell>
          <cell r="C11">
            <v>12212060</v>
          </cell>
          <cell r="D11" t="str">
            <v>BIENES INFORMATICOS</v>
          </cell>
          <cell r="E11">
            <v>12212060</v>
          </cell>
          <cell r="F11">
            <v>12212061</v>
          </cell>
          <cell r="G11">
            <v>44410206</v>
          </cell>
          <cell r="H11">
            <v>12212062</v>
          </cell>
          <cell r="I11">
            <v>43405206</v>
          </cell>
        </row>
        <row r="12">
          <cell r="A12">
            <v>12202700</v>
          </cell>
          <cell r="B12">
            <v>5207</v>
          </cell>
          <cell r="C12">
            <v>12212070</v>
          </cell>
          <cell r="D12" t="str">
            <v>MAQUINARIA Y EQUIPO DIVERSO</v>
          </cell>
          <cell r="E12">
            <v>12212070</v>
          </cell>
          <cell r="F12">
            <v>12212071</v>
          </cell>
          <cell r="G12">
            <v>44410207</v>
          </cell>
          <cell r="H12">
            <v>12212072</v>
          </cell>
          <cell r="I12">
            <v>43405207</v>
          </cell>
        </row>
        <row r="13">
          <cell r="A13">
            <v>12203100</v>
          </cell>
          <cell r="B13">
            <v>5301</v>
          </cell>
          <cell r="C13">
            <v>12213010</v>
          </cell>
          <cell r="D13" t="str">
            <v>VEHICULOS Y EQUIPO TERRESTRE</v>
          </cell>
          <cell r="E13">
            <v>12213010</v>
          </cell>
          <cell r="F13">
            <v>12213011</v>
          </cell>
          <cell r="G13">
            <v>44410301</v>
          </cell>
          <cell r="H13">
            <v>12213012</v>
          </cell>
          <cell r="I13">
            <v>43405301</v>
          </cell>
        </row>
        <row r="14">
          <cell r="A14">
            <v>12203200</v>
          </cell>
          <cell r="B14">
            <v>5304</v>
          </cell>
          <cell r="C14">
            <v>12213040</v>
          </cell>
          <cell r="D14" t="str">
            <v>VEHICULOS Y EQUIPO DE TRANSPORTE AEREO</v>
          </cell>
          <cell r="E14">
            <v>12213040</v>
          </cell>
          <cell r="F14">
            <v>12213041</v>
          </cell>
          <cell r="G14">
            <v>44410304</v>
          </cell>
          <cell r="H14">
            <v>12213042</v>
          </cell>
          <cell r="I14">
            <v>43405304</v>
          </cell>
        </row>
        <row r="15">
          <cell r="A15">
            <v>12203300</v>
          </cell>
          <cell r="B15">
            <v>5305</v>
          </cell>
          <cell r="C15">
            <v>12213050</v>
          </cell>
          <cell r="D15" t="str">
            <v>VEHICULOS Y EQUIPO AUXILIAR DE TRANSPORTE</v>
          </cell>
          <cell r="E15">
            <v>12213050</v>
          </cell>
          <cell r="F15">
            <v>12213051</v>
          </cell>
          <cell r="G15">
            <v>44410305</v>
          </cell>
          <cell r="H15">
            <v>12213052</v>
          </cell>
          <cell r="I15">
            <v>43405305</v>
          </cell>
        </row>
        <row r="16">
          <cell r="A16">
            <v>12204100</v>
          </cell>
          <cell r="B16">
            <v>5401</v>
          </cell>
          <cell r="C16">
            <v>12214010</v>
          </cell>
          <cell r="D16" t="str">
            <v>EQUIPO MEDICO Y DE LABORATORIO</v>
          </cell>
          <cell r="E16">
            <v>12214010</v>
          </cell>
          <cell r="F16">
            <v>12214011</v>
          </cell>
          <cell r="G16">
            <v>44410401</v>
          </cell>
          <cell r="H16">
            <v>12214012</v>
          </cell>
          <cell r="I16">
            <v>43405401</v>
          </cell>
        </row>
        <row r="17">
          <cell r="A17">
            <v>12204200</v>
          </cell>
          <cell r="B17">
            <v>5402</v>
          </cell>
          <cell r="C17">
            <v>12214020</v>
          </cell>
          <cell r="D17" t="str">
            <v>INSTRUMENTAL MEDICO Y DE LABORATORIO</v>
          </cell>
          <cell r="E17">
            <v>12214020</v>
          </cell>
          <cell r="F17">
            <v>12214021</v>
          </cell>
          <cell r="G17">
            <v>44410402</v>
          </cell>
          <cell r="H17">
            <v>12214022</v>
          </cell>
          <cell r="I17">
            <v>43405402</v>
          </cell>
        </row>
        <row r="18">
          <cell r="A18">
            <v>12205100</v>
          </cell>
          <cell r="B18">
            <v>5501</v>
          </cell>
          <cell r="C18">
            <v>12215010</v>
          </cell>
          <cell r="D18" t="str">
            <v>HERRAMIENTAS Y MAQUINAS-HERRAMIENTA</v>
          </cell>
          <cell r="E18">
            <v>12215010</v>
          </cell>
          <cell r="F18">
            <v>12215011</v>
          </cell>
          <cell r="G18">
            <v>44410501</v>
          </cell>
          <cell r="H18">
            <v>12215012</v>
          </cell>
          <cell r="I18">
            <v>43405501</v>
          </cell>
        </row>
        <row r="19">
          <cell r="A19">
            <v>12205200</v>
          </cell>
          <cell r="B19">
            <v>5502</v>
          </cell>
          <cell r="C19">
            <v>12215020</v>
          </cell>
          <cell r="D19" t="str">
            <v>REFACCIONES Y ACCESORIOS MAYORES</v>
          </cell>
          <cell r="E19">
            <v>12215020</v>
          </cell>
          <cell r="F19">
            <v>12215021</v>
          </cell>
          <cell r="G19">
            <v>44410502</v>
          </cell>
          <cell r="H19">
            <v>12215022</v>
          </cell>
          <cell r="I19">
            <v>43405502</v>
          </cell>
        </row>
        <row r="20">
          <cell r="A20">
            <v>12208100</v>
          </cell>
          <cell r="B20">
            <v>5801</v>
          </cell>
          <cell r="C20">
            <v>12218010</v>
          </cell>
          <cell r="D20" t="str">
            <v>MAQ. Y EQUIPO DE DEFENSA PUBLICA</v>
          </cell>
          <cell r="E20">
            <v>12218010</v>
          </cell>
          <cell r="F20">
            <v>12218011</v>
          </cell>
          <cell r="G20">
            <v>44410801</v>
          </cell>
          <cell r="H20">
            <v>12218012</v>
          </cell>
          <cell r="I20">
            <v>43405801</v>
          </cell>
        </row>
        <row r="21">
          <cell r="A21">
            <v>12208200</v>
          </cell>
          <cell r="B21">
            <v>5802</v>
          </cell>
          <cell r="C21">
            <v>12218020</v>
          </cell>
          <cell r="D21" t="str">
            <v>EQUIPO DE SEGURIDAD PUBLICA</v>
          </cell>
          <cell r="E21">
            <v>12218020</v>
          </cell>
          <cell r="F21">
            <v>12218021</v>
          </cell>
          <cell r="G21">
            <v>44410802</v>
          </cell>
          <cell r="H21">
            <v>12218022</v>
          </cell>
          <cell r="I21">
            <v>43405802</v>
          </cell>
        </row>
        <row r="22">
          <cell r="A22">
            <v>12209100</v>
          </cell>
          <cell r="B22">
            <v>5901</v>
          </cell>
          <cell r="C22">
            <v>12219010</v>
          </cell>
          <cell r="D22" t="str">
            <v>OTROS BIENES MUEBLES PARA SERVICIOS EDUCATIVOS</v>
          </cell>
          <cell r="E22">
            <v>12219010</v>
          </cell>
          <cell r="F22">
            <v>12219011</v>
          </cell>
          <cell r="G22">
            <v>44410801</v>
          </cell>
        </row>
        <row r="23">
          <cell r="A23">
            <v>12504000</v>
          </cell>
          <cell r="B23">
            <v>5701</v>
          </cell>
          <cell r="C23">
            <v>12227010</v>
          </cell>
          <cell r="D23" t="str">
            <v>EDIFICIOS Y LOCALES</v>
          </cell>
          <cell r="E23">
            <v>12227010</v>
          </cell>
          <cell r="F23">
            <v>12227011</v>
          </cell>
          <cell r="G23">
            <v>44410701</v>
          </cell>
          <cell r="H23">
            <v>12227012</v>
          </cell>
          <cell r="I23">
            <v>43405701</v>
          </cell>
        </row>
        <row r="24">
          <cell r="A24">
            <v>12502000</v>
          </cell>
          <cell r="B24">
            <v>5702</v>
          </cell>
          <cell r="C24">
            <v>12227020</v>
          </cell>
          <cell r="D24" t="str">
            <v xml:space="preserve">TERRENOS </v>
          </cell>
          <cell r="E24">
            <v>12227020</v>
          </cell>
        </row>
        <row r="25">
          <cell r="B25">
            <v>5703</v>
          </cell>
          <cell r="C25">
            <v>12227030</v>
          </cell>
          <cell r="D25" t="str">
            <v>ADJUDICACIONES, EXPROPIACIÓNES E INDEMNIZACIONES DE INMUEBLES.</v>
          </cell>
          <cell r="E25">
            <v>12227030</v>
          </cell>
          <cell r="F25">
            <v>12227031</v>
          </cell>
          <cell r="G25">
            <v>44410703</v>
          </cell>
          <cell r="H25">
            <v>12227032</v>
          </cell>
          <cell r="I25">
            <v>43405703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W249"/>
  <sheetViews>
    <sheetView showGridLines="0" tabSelected="1" topLeftCell="A167" zoomScaleNormal="100" zoomScaleSheetLayoutView="58" workbookViewId="0">
      <selection activeCell="C177" sqref="C177:M177"/>
    </sheetView>
  </sheetViews>
  <sheetFormatPr baseColWidth="10" defaultRowHeight="13.5" x14ac:dyDescent="0.25"/>
  <cols>
    <col min="1" max="1" width="14" style="1" customWidth="1"/>
    <col min="2" max="2" width="12" style="2" customWidth="1"/>
    <col min="3" max="4" width="6.7109375" style="1" customWidth="1"/>
    <col min="5" max="5" width="7.85546875" style="1" customWidth="1"/>
    <col min="6" max="6" width="7.28515625" style="1" customWidth="1"/>
    <col min="7" max="7" width="12" style="1" bestFit="1" customWidth="1"/>
    <col min="8" max="8" width="12.7109375" style="1" customWidth="1"/>
    <col min="9" max="9" width="13.7109375" style="1" customWidth="1"/>
    <col min="10" max="11" width="12.5703125" style="1" customWidth="1"/>
    <col min="12" max="12" width="13.5703125" style="1" customWidth="1"/>
    <col min="13" max="13" width="12.5703125" style="1" customWidth="1"/>
    <col min="14" max="14" width="14.42578125" style="1" customWidth="1"/>
    <col min="15" max="15" width="12.7109375" style="1" customWidth="1"/>
    <col min="16" max="16" width="13.140625" style="1" customWidth="1"/>
    <col min="17" max="17" width="13.5703125" style="1" customWidth="1"/>
    <col min="18" max="18" width="13.28515625" style="1" customWidth="1"/>
    <col min="19" max="20" width="15.42578125" style="1" customWidth="1"/>
    <col min="21" max="21" width="6.7109375" style="1" customWidth="1"/>
    <col min="22" max="16384" width="11.42578125" style="1"/>
  </cols>
  <sheetData>
    <row r="1" spans="2:23" hidden="1" x14ac:dyDescent="0.25">
      <c r="B1" s="93" t="s">
        <v>95</v>
      </c>
      <c r="C1" s="91" t="s">
        <v>356</v>
      </c>
      <c r="E1" s="92" t="s">
        <v>359</v>
      </c>
      <c r="F1" s="91" t="s">
        <v>356</v>
      </c>
      <c r="H1" s="92" t="s">
        <v>358</v>
      </c>
      <c r="I1" s="91" t="s">
        <v>356</v>
      </c>
      <c r="K1" s="1" t="s">
        <v>357</v>
      </c>
      <c r="L1" s="91" t="s">
        <v>356</v>
      </c>
    </row>
    <row r="2" spans="2:23" ht="15.75" hidden="1" customHeight="1" thickBot="1" x14ac:dyDescent="0.3">
      <c r="B2" s="90">
        <v>1</v>
      </c>
      <c r="C2" s="89" t="s">
        <v>355</v>
      </c>
      <c r="E2" s="82">
        <v>1.1000000000000001</v>
      </c>
      <c r="F2" s="81" t="s">
        <v>354</v>
      </c>
      <c r="H2" s="78" t="s">
        <v>353</v>
      </c>
      <c r="I2" s="77" t="s">
        <v>352</v>
      </c>
      <c r="K2" s="86" t="s">
        <v>42</v>
      </c>
      <c r="L2" s="85" t="s">
        <v>351</v>
      </c>
      <c r="M2" s="84"/>
      <c r="N2" s="84"/>
      <c r="O2" s="84"/>
      <c r="P2" s="84"/>
      <c r="Q2" s="84"/>
      <c r="R2" s="84"/>
      <c r="S2" s="84"/>
      <c r="T2" s="84"/>
      <c r="U2" s="84"/>
      <c r="V2" s="84"/>
      <c r="W2" s="83"/>
    </row>
    <row r="3" spans="2:23" ht="15.75" hidden="1" customHeight="1" thickBot="1" x14ac:dyDescent="0.3">
      <c r="B3" s="90">
        <v>2</v>
      </c>
      <c r="C3" s="89" t="s">
        <v>350</v>
      </c>
      <c r="E3" s="82">
        <v>1.2</v>
      </c>
      <c r="F3" s="81" t="s">
        <v>349</v>
      </c>
      <c r="H3" s="78" t="s">
        <v>93</v>
      </c>
      <c r="I3" s="77" t="s">
        <v>348</v>
      </c>
      <c r="K3" s="86" t="s">
        <v>40</v>
      </c>
      <c r="L3" s="85" t="s">
        <v>347</v>
      </c>
      <c r="M3" s="84"/>
      <c r="N3" s="84"/>
      <c r="O3" s="84"/>
      <c r="P3" s="84"/>
      <c r="Q3" s="84"/>
      <c r="R3" s="84"/>
      <c r="S3" s="84"/>
      <c r="T3" s="84"/>
      <c r="U3" s="84"/>
      <c r="V3" s="84"/>
      <c r="W3" s="83"/>
    </row>
    <row r="4" spans="2:23" ht="15.75" hidden="1" customHeight="1" thickBot="1" x14ac:dyDescent="0.3">
      <c r="B4" s="90">
        <v>3</v>
      </c>
      <c r="C4" s="89" t="s">
        <v>346</v>
      </c>
      <c r="E4" s="82">
        <v>1.3</v>
      </c>
      <c r="F4" s="81" t="s">
        <v>345</v>
      </c>
      <c r="H4" s="78" t="s">
        <v>344</v>
      </c>
      <c r="I4" s="77" t="s">
        <v>343</v>
      </c>
      <c r="K4" s="86" t="s">
        <v>38</v>
      </c>
      <c r="L4" s="85" t="s">
        <v>342</v>
      </c>
      <c r="M4" s="84"/>
      <c r="N4" s="84"/>
      <c r="O4" s="84"/>
      <c r="P4" s="84"/>
      <c r="Q4" s="84"/>
      <c r="R4" s="84"/>
      <c r="S4" s="84"/>
      <c r="T4" s="84"/>
      <c r="U4" s="84"/>
      <c r="V4" s="84"/>
      <c r="W4" s="83"/>
    </row>
    <row r="5" spans="2:23" ht="15.75" hidden="1" customHeight="1" thickBot="1" x14ac:dyDescent="0.3">
      <c r="B5" s="88">
        <v>4</v>
      </c>
      <c r="C5" s="87" t="s">
        <v>341</v>
      </c>
      <c r="E5" s="82">
        <v>1.4</v>
      </c>
      <c r="F5" s="81" t="s">
        <v>340</v>
      </c>
      <c r="H5" s="78" t="s">
        <v>339</v>
      </c>
      <c r="I5" s="77" t="s">
        <v>338</v>
      </c>
      <c r="K5" s="86" t="s">
        <v>36</v>
      </c>
      <c r="L5" s="85" t="s">
        <v>325</v>
      </c>
      <c r="M5" s="84"/>
      <c r="N5" s="84"/>
      <c r="O5" s="84"/>
      <c r="P5" s="84"/>
      <c r="Q5" s="84"/>
      <c r="R5" s="84"/>
      <c r="S5" s="84"/>
      <c r="T5" s="84"/>
      <c r="U5" s="84"/>
      <c r="V5" s="84"/>
      <c r="W5" s="83"/>
    </row>
    <row r="6" spans="2:23" ht="15.75" hidden="1" customHeight="1" thickBot="1" x14ac:dyDescent="0.3">
      <c r="E6" s="82">
        <v>1.5</v>
      </c>
      <c r="F6" s="81" t="s">
        <v>337</v>
      </c>
      <c r="H6" s="78" t="s">
        <v>336</v>
      </c>
      <c r="I6" s="77" t="s">
        <v>335</v>
      </c>
      <c r="K6" s="86" t="s">
        <v>34</v>
      </c>
      <c r="L6" s="85" t="s">
        <v>334</v>
      </c>
      <c r="M6" s="84"/>
      <c r="N6" s="84"/>
      <c r="O6" s="84"/>
      <c r="P6" s="84"/>
      <c r="Q6" s="84"/>
      <c r="R6" s="84"/>
      <c r="S6" s="84"/>
      <c r="T6" s="84"/>
      <c r="U6" s="84"/>
      <c r="V6" s="84"/>
      <c r="W6" s="83"/>
    </row>
    <row r="7" spans="2:23" ht="15.75" hidden="1" customHeight="1" thickBot="1" x14ac:dyDescent="0.3">
      <c r="E7" s="82">
        <v>1.6</v>
      </c>
      <c r="F7" s="81" t="s">
        <v>333</v>
      </c>
      <c r="H7" s="78" t="s">
        <v>332</v>
      </c>
      <c r="I7" s="77" t="s">
        <v>331</v>
      </c>
      <c r="K7" s="86" t="s">
        <v>330</v>
      </c>
      <c r="L7" s="85" t="s">
        <v>329</v>
      </c>
      <c r="M7" s="84"/>
      <c r="N7" s="84"/>
      <c r="O7" s="84"/>
      <c r="P7" s="84"/>
      <c r="Q7" s="84"/>
      <c r="R7" s="84"/>
      <c r="S7" s="84"/>
      <c r="T7" s="84"/>
      <c r="U7" s="84"/>
      <c r="V7" s="84"/>
      <c r="W7" s="83"/>
    </row>
    <row r="8" spans="2:23" ht="27.75" hidden="1" thickBot="1" x14ac:dyDescent="0.3">
      <c r="E8" s="82">
        <v>1.7</v>
      </c>
      <c r="F8" s="81" t="s">
        <v>328</v>
      </c>
      <c r="H8" s="78" t="s">
        <v>327</v>
      </c>
      <c r="I8" s="77" t="s">
        <v>326</v>
      </c>
      <c r="K8" s="86" t="s">
        <v>36</v>
      </c>
      <c r="L8" s="85" t="s">
        <v>325</v>
      </c>
      <c r="M8" s="84"/>
      <c r="N8" s="84"/>
      <c r="O8" s="84"/>
      <c r="P8" s="84"/>
      <c r="Q8" s="84"/>
      <c r="R8" s="84"/>
      <c r="S8" s="84"/>
      <c r="T8" s="84"/>
      <c r="U8" s="84"/>
      <c r="V8" s="84"/>
      <c r="W8" s="83"/>
    </row>
    <row r="9" spans="2:23" hidden="1" x14ac:dyDescent="0.25">
      <c r="E9" s="82">
        <v>1.8</v>
      </c>
      <c r="F9" s="81" t="s">
        <v>324</v>
      </c>
      <c r="H9" s="78" t="s">
        <v>323</v>
      </c>
      <c r="I9" s="77" t="s">
        <v>322</v>
      </c>
    </row>
    <row r="10" spans="2:23" hidden="1" x14ac:dyDescent="0.25">
      <c r="E10" s="82">
        <v>2.1</v>
      </c>
      <c r="F10" s="81" t="s">
        <v>321</v>
      </c>
      <c r="H10" s="78" t="s">
        <v>320</v>
      </c>
      <c r="I10" s="77" t="s">
        <v>319</v>
      </c>
    </row>
    <row r="11" spans="2:23" hidden="1" x14ac:dyDescent="0.25">
      <c r="E11" s="82">
        <v>2.2000000000000002</v>
      </c>
      <c r="F11" s="81" t="s">
        <v>318</v>
      </c>
      <c r="H11" s="78" t="s">
        <v>317</v>
      </c>
      <c r="I11" s="77" t="s">
        <v>316</v>
      </c>
    </row>
    <row r="12" spans="2:23" hidden="1" x14ac:dyDescent="0.25">
      <c r="E12" s="82">
        <v>2.2999999999999998</v>
      </c>
      <c r="F12" s="81" t="s">
        <v>315</v>
      </c>
      <c r="H12" s="78" t="s">
        <v>314</v>
      </c>
      <c r="I12" s="77" t="s">
        <v>313</v>
      </c>
    </row>
    <row r="13" spans="2:23" hidden="1" x14ac:dyDescent="0.25">
      <c r="E13" s="82">
        <v>2.4</v>
      </c>
      <c r="F13" s="81" t="s">
        <v>312</v>
      </c>
      <c r="H13" s="78" t="s">
        <v>311</v>
      </c>
      <c r="I13" s="77" t="s">
        <v>310</v>
      </c>
    </row>
    <row r="14" spans="2:23" hidden="1" x14ac:dyDescent="0.25">
      <c r="E14" s="82">
        <v>2.5</v>
      </c>
      <c r="F14" s="81" t="s">
        <v>309</v>
      </c>
      <c r="H14" s="78" t="s">
        <v>308</v>
      </c>
      <c r="I14" s="77" t="s">
        <v>307</v>
      </c>
    </row>
    <row r="15" spans="2:23" hidden="1" x14ac:dyDescent="0.25">
      <c r="E15" s="82">
        <v>2.6</v>
      </c>
      <c r="F15" s="81" t="s">
        <v>306</v>
      </c>
      <c r="H15" s="78" t="s">
        <v>305</v>
      </c>
      <c r="I15" s="77" t="s">
        <v>304</v>
      </c>
    </row>
    <row r="16" spans="2:23" hidden="1" x14ac:dyDescent="0.25">
      <c r="E16" s="82">
        <v>2.7</v>
      </c>
      <c r="F16" s="81" t="s">
        <v>303</v>
      </c>
      <c r="H16" s="78" t="s">
        <v>302</v>
      </c>
      <c r="I16" s="77" t="s">
        <v>259</v>
      </c>
    </row>
    <row r="17" spans="5:9" hidden="1" x14ac:dyDescent="0.25">
      <c r="E17" s="82">
        <v>3.1</v>
      </c>
      <c r="F17" s="81" t="s">
        <v>301</v>
      </c>
      <c r="H17" s="78" t="s">
        <v>300</v>
      </c>
      <c r="I17" s="77" t="s">
        <v>299</v>
      </c>
    </row>
    <row r="18" spans="5:9" hidden="1" x14ac:dyDescent="0.25">
      <c r="E18" s="82">
        <v>3.2</v>
      </c>
      <c r="F18" s="81" t="s">
        <v>298</v>
      </c>
      <c r="H18" s="78" t="s">
        <v>297</v>
      </c>
      <c r="I18" s="77" t="s">
        <v>296</v>
      </c>
    </row>
    <row r="19" spans="5:9" hidden="1" x14ac:dyDescent="0.25">
      <c r="E19" s="82">
        <v>3.3</v>
      </c>
      <c r="F19" s="81" t="s">
        <v>295</v>
      </c>
      <c r="H19" s="78" t="s">
        <v>294</v>
      </c>
      <c r="I19" s="77" t="s">
        <v>293</v>
      </c>
    </row>
    <row r="20" spans="5:9" hidden="1" x14ac:dyDescent="0.25">
      <c r="E20" s="82">
        <v>3.4</v>
      </c>
      <c r="F20" s="81" t="s">
        <v>292</v>
      </c>
      <c r="H20" s="78" t="s">
        <v>291</v>
      </c>
      <c r="I20" s="77" t="s">
        <v>290</v>
      </c>
    </row>
    <row r="21" spans="5:9" hidden="1" x14ac:dyDescent="0.25">
      <c r="E21" s="82">
        <v>3.5</v>
      </c>
      <c r="F21" s="81" t="s">
        <v>289</v>
      </c>
      <c r="H21" s="78" t="s">
        <v>288</v>
      </c>
      <c r="I21" s="77" t="s">
        <v>287</v>
      </c>
    </row>
    <row r="22" spans="5:9" hidden="1" x14ac:dyDescent="0.25">
      <c r="E22" s="82">
        <v>3.6</v>
      </c>
      <c r="F22" s="81" t="s">
        <v>286</v>
      </c>
      <c r="H22" s="78" t="s">
        <v>285</v>
      </c>
      <c r="I22" s="77" t="s">
        <v>284</v>
      </c>
    </row>
    <row r="23" spans="5:9" hidden="1" x14ac:dyDescent="0.25">
      <c r="E23" s="82">
        <v>3.7</v>
      </c>
      <c r="F23" s="81" t="s">
        <v>283</v>
      </c>
      <c r="H23" s="78" t="s">
        <v>282</v>
      </c>
      <c r="I23" s="77" t="s">
        <v>281</v>
      </c>
    </row>
    <row r="24" spans="5:9" hidden="1" x14ac:dyDescent="0.25">
      <c r="E24" s="82">
        <v>3.8</v>
      </c>
      <c r="F24" s="81" t="s">
        <v>280</v>
      </c>
      <c r="H24" s="78" t="s">
        <v>279</v>
      </c>
      <c r="I24" s="77" t="s">
        <v>278</v>
      </c>
    </row>
    <row r="25" spans="5:9" hidden="1" x14ac:dyDescent="0.25">
      <c r="E25" s="82">
        <v>3.9</v>
      </c>
      <c r="F25" s="81" t="s">
        <v>277</v>
      </c>
      <c r="H25" s="78" t="s">
        <v>276</v>
      </c>
      <c r="I25" s="77" t="s">
        <v>275</v>
      </c>
    </row>
    <row r="26" spans="5:9" hidden="1" x14ac:dyDescent="0.25">
      <c r="E26" s="82">
        <v>4.0999999999999996</v>
      </c>
      <c r="F26" s="81" t="s">
        <v>274</v>
      </c>
      <c r="H26" s="78" t="s">
        <v>273</v>
      </c>
      <c r="I26" s="77" t="s">
        <v>272</v>
      </c>
    </row>
    <row r="27" spans="5:9" hidden="1" x14ac:dyDescent="0.25">
      <c r="E27" s="82">
        <v>4.2</v>
      </c>
      <c r="F27" s="81" t="s">
        <v>271</v>
      </c>
      <c r="H27" s="78" t="s">
        <v>270</v>
      </c>
      <c r="I27" s="77" t="s">
        <v>269</v>
      </c>
    </row>
    <row r="28" spans="5:9" hidden="1" x14ac:dyDescent="0.25">
      <c r="E28" s="82">
        <v>4.3</v>
      </c>
      <c r="F28" s="81" t="s">
        <v>268</v>
      </c>
      <c r="H28" s="78" t="s">
        <v>267</v>
      </c>
      <c r="I28" s="77" t="s">
        <v>266</v>
      </c>
    </row>
    <row r="29" spans="5:9" ht="14.25" hidden="1" thickBot="1" x14ac:dyDescent="0.3">
      <c r="E29" s="80">
        <v>4.4000000000000004</v>
      </c>
      <c r="F29" s="79" t="s">
        <v>265</v>
      </c>
      <c r="H29" s="78" t="s">
        <v>264</v>
      </c>
      <c r="I29" s="77" t="s">
        <v>263</v>
      </c>
    </row>
    <row r="30" spans="5:9" hidden="1" x14ac:dyDescent="0.25">
      <c r="H30" s="78" t="s">
        <v>262</v>
      </c>
      <c r="I30" s="77" t="s">
        <v>261</v>
      </c>
    </row>
    <row r="31" spans="5:9" hidden="1" x14ac:dyDescent="0.25">
      <c r="H31" s="78" t="s">
        <v>260</v>
      </c>
      <c r="I31" s="77" t="s">
        <v>259</v>
      </c>
    </row>
    <row r="32" spans="5:9" hidden="1" x14ac:dyDescent="0.25">
      <c r="H32" s="78" t="s">
        <v>258</v>
      </c>
      <c r="I32" s="77" t="s">
        <v>257</v>
      </c>
    </row>
    <row r="33" spans="8:9" hidden="1" x14ac:dyDescent="0.25">
      <c r="H33" s="78" t="s">
        <v>256</v>
      </c>
      <c r="I33" s="77" t="s">
        <v>255</v>
      </c>
    </row>
    <row r="34" spans="8:9" hidden="1" x14ac:dyDescent="0.25">
      <c r="H34" s="78" t="s">
        <v>254</v>
      </c>
      <c r="I34" s="77" t="s">
        <v>253</v>
      </c>
    </row>
    <row r="35" spans="8:9" hidden="1" x14ac:dyDescent="0.25">
      <c r="H35" s="78" t="s">
        <v>252</v>
      </c>
      <c r="I35" s="77" t="s">
        <v>251</v>
      </c>
    </row>
    <row r="36" spans="8:9" hidden="1" x14ac:dyDescent="0.25">
      <c r="H36" s="78" t="s">
        <v>250</v>
      </c>
      <c r="I36" s="77" t="s">
        <v>249</v>
      </c>
    </row>
    <row r="37" spans="8:9" hidden="1" x14ac:dyDescent="0.25">
      <c r="H37" s="78" t="s">
        <v>248</v>
      </c>
      <c r="I37" s="77" t="s">
        <v>247</v>
      </c>
    </row>
    <row r="38" spans="8:9" hidden="1" x14ac:dyDescent="0.25">
      <c r="H38" s="78" t="s">
        <v>246</v>
      </c>
      <c r="I38" s="77" t="s">
        <v>245</v>
      </c>
    </row>
    <row r="39" spans="8:9" hidden="1" x14ac:dyDescent="0.25">
      <c r="H39" s="78" t="s">
        <v>244</v>
      </c>
      <c r="I39" s="77" t="s">
        <v>243</v>
      </c>
    </row>
    <row r="40" spans="8:9" hidden="1" x14ac:dyDescent="0.25">
      <c r="H40" s="78" t="s">
        <v>242</v>
      </c>
      <c r="I40" s="77" t="s">
        <v>241</v>
      </c>
    </row>
    <row r="41" spans="8:9" hidden="1" x14ac:dyDescent="0.25">
      <c r="H41" s="78" t="s">
        <v>240</v>
      </c>
      <c r="I41" s="77" t="s">
        <v>239</v>
      </c>
    </row>
    <row r="42" spans="8:9" hidden="1" x14ac:dyDescent="0.25">
      <c r="H42" s="78" t="s">
        <v>238</v>
      </c>
      <c r="I42" s="77" t="s">
        <v>237</v>
      </c>
    </row>
    <row r="43" spans="8:9" hidden="1" x14ac:dyDescent="0.25">
      <c r="H43" s="78" t="s">
        <v>236</v>
      </c>
      <c r="I43" s="77" t="s">
        <v>235</v>
      </c>
    </row>
    <row r="44" spans="8:9" hidden="1" x14ac:dyDescent="0.25">
      <c r="H44" s="78" t="s">
        <v>234</v>
      </c>
      <c r="I44" s="77" t="s">
        <v>233</v>
      </c>
    </row>
    <row r="45" spans="8:9" hidden="1" x14ac:dyDescent="0.25">
      <c r="H45" s="78" t="s">
        <v>232</v>
      </c>
      <c r="I45" s="77" t="s">
        <v>231</v>
      </c>
    </row>
    <row r="46" spans="8:9" hidden="1" x14ac:dyDescent="0.25">
      <c r="H46" s="78" t="s">
        <v>230</v>
      </c>
      <c r="I46" s="77" t="s">
        <v>229</v>
      </c>
    </row>
    <row r="47" spans="8:9" hidden="1" x14ac:dyDescent="0.25">
      <c r="H47" s="78" t="s">
        <v>228</v>
      </c>
      <c r="I47" s="77" t="s">
        <v>227</v>
      </c>
    </row>
    <row r="48" spans="8:9" hidden="1" x14ac:dyDescent="0.25">
      <c r="H48" s="78" t="s">
        <v>226</v>
      </c>
      <c r="I48" s="77" t="s">
        <v>225</v>
      </c>
    </row>
    <row r="49" spans="8:9" hidden="1" x14ac:dyDescent="0.25">
      <c r="H49" s="78" t="s">
        <v>224</v>
      </c>
      <c r="I49" s="77" t="s">
        <v>223</v>
      </c>
    </row>
    <row r="50" spans="8:9" hidden="1" x14ac:dyDescent="0.25">
      <c r="H50" s="78" t="s">
        <v>222</v>
      </c>
      <c r="I50" s="77" t="s">
        <v>221</v>
      </c>
    </row>
    <row r="51" spans="8:9" hidden="1" x14ac:dyDescent="0.25">
      <c r="H51" s="78" t="s">
        <v>220</v>
      </c>
      <c r="I51" s="77" t="s">
        <v>219</v>
      </c>
    </row>
    <row r="52" spans="8:9" hidden="1" x14ac:dyDescent="0.25">
      <c r="H52" s="78" t="s">
        <v>218</v>
      </c>
      <c r="I52" s="77" t="s">
        <v>217</v>
      </c>
    </row>
    <row r="53" spans="8:9" hidden="1" x14ac:dyDescent="0.25">
      <c r="H53" s="78" t="s">
        <v>216</v>
      </c>
      <c r="I53" s="77" t="s">
        <v>215</v>
      </c>
    </row>
    <row r="54" spans="8:9" hidden="1" x14ac:dyDescent="0.25">
      <c r="H54" s="78" t="s">
        <v>214</v>
      </c>
      <c r="I54" s="77" t="s">
        <v>213</v>
      </c>
    </row>
    <row r="55" spans="8:9" hidden="1" x14ac:dyDescent="0.25">
      <c r="H55" s="78" t="s">
        <v>212</v>
      </c>
      <c r="I55" s="77" t="s">
        <v>211</v>
      </c>
    </row>
    <row r="56" spans="8:9" hidden="1" x14ac:dyDescent="0.25">
      <c r="H56" s="78" t="s">
        <v>210</v>
      </c>
      <c r="I56" s="77" t="s">
        <v>209</v>
      </c>
    </row>
    <row r="57" spans="8:9" hidden="1" x14ac:dyDescent="0.25">
      <c r="H57" s="78" t="s">
        <v>208</v>
      </c>
      <c r="I57" s="77" t="s">
        <v>207</v>
      </c>
    </row>
    <row r="58" spans="8:9" hidden="1" x14ac:dyDescent="0.25">
      <c r="H58" s="78" t="s">
        <v>206</v>
      </c>
      <c r="I58" s="77" t="s">
        <v>205</v>
      </c>
    </row>
    <row r="59" spans="8:9" hidden="1" x14ac:dyDescent="0.25">
      <c r="H59" s="78" t="s">
        <v>204</v>
      </c>
      <c r="I59" s="77" t="s">
        <v>203</v>
      </c>
    </row>
    <row r="60" spans="8:9" hidden="1" x14ac:dyDescent="0.25">
      <c r="H60" s="78" t="s">
        <v>202</v>
      </c>
      <c r="I60" s="77" t="s">
        <v>201</v>
      </c>
    </row>
    <row r="61" spans="8:9" hidden="1" x14ac:dyDescent="0.25">
      <c r="H61" s="78" t="s">
        <v>200</v>
      </c>
      <c r="I61" s="77" t="s">
        <v>199</v>
      </c>
    </row>
    <row r="62" spans="8:9" hidden="1" x14ac:dyDescent="0.25">
      <c r="H62" s="78" t="s">
        <v>198</v>
      </c>
      <c r="I62" s="77" t="s">
        <v>197</v>
      </c>
    </row>
    <row r="63" spans="8:9" hidden="1" x14ac:dyDescent="0.25">
      <c r="H63" s="78" t="s">
        <v>196</v>
      </c>
      <c r="I63" s="77" t="s">
        <v>195</v>
      </c>
    </row>
    <row r="64" spans="8:9" hidden="1" x14ac:dyDescent="0.25">
      <c r="H64" s="78" t="s">
        <v>194</v>
      </c>
      <c r="I64" s="77" t="s">
        <v>193</v>
      </c>
    </row>
    <row r="65" spans="8:9" hidden="1" x14ac:dyDescent="0.25">
      <c r="H65" s="78" t="s">
        <v>192</v>
      </c>
      <c r="I65" s="77" t="s">
        <v>191</v>
      </c>
    </row>
    <row r="66" spans="8:9" hidden="1" x14ac:dyDescent="0.25">
      <c r="H66" s="78" t="s">
        <v>190</v>
      </c>
      <c r="I66" s="77" t="s">
        <v>189</v>
      </c>
    </row>
    <row r="67" spans="8:9" hidden="1" x14ac:dyDescent="0.25">
      <c r="H67" s="78" t="s">
        <v>188</v>
      </c>
      <c r="I67" s="77" t="s">
        <v>187</v>
      </c>
    </row>
    <row r="68" spans="8:9" hidden="1" x14ac:dyDescent="0.25">
      <c r="H68" s="78" t="s">
        <v>186</v>
      </c>
      <c r="I68" s="77" t="s">
        <v>185</v>
      </c>
    </row>
    <row r="69" spans="8:9" hidden="1" x14ac:dyDescent="0.25">
      <c r="H69" s="78" t="s">
        <v>184</v>
      </c>
      <c r="I69" s="77" t="s">
        <v>183</v>
      </c>
    </row>
    <row r="70" spans="8:9" hidden="1" x14ac:dyDescent="0.25">
      <c r="H70" s="78" t="s">
        <v>182</v>
      </c>
      <c r="I70" s="77" t="s">
        <v>181</v>
      </c>
    </row>
    <row r="71" spans="8:9" hidden="1" x14ac:dyDescent="0.25">
      <c r="H71" s="78" t="s">
        <v>180</v>
      </c>
      <c r="I71" s="77" t="s">
        <v>179</v>
      </c>
    </row>
    <row r="72" spans="8:9" hidden="1" x14ac:dyDescent="0.25">
      <c r="H72" s="78" t="s">
        <v>178</v>
      </c>
      <c r="I72" s="77" t="s">
        <v>177</v>
      </c>
    </row>
    <row r="73" spans="8:9" hidden="1" x14ac:dyDescent="0.25">
      <c r="H73" s="78" t="s">
        <v>176</v>
      </c>
      <c r="I73" s="77" t="s">
        <v>175</v>
      </c>
    </row>
    <row r="74" spans="8:9" hidden="1" x14ac:dyDescent="0.25">
      <c r="H74" s="78" t="s">
        <v>174</v>
      </c>
      <c r="I74" s="77" t="s">
        <v>173</v>
      </c>
    </row>
    <row r="75" spans="8:9" hidden="1" x14ac:dyDescent="0.25">
      <c r="H75" s="78" t="s">
        <v>172</v>
      </c>
      <c r="I75" s="77" t="s">
        <v>171</v>
      </c>
    </row>
    <row r="76" spans="8:9" hidden="1" x14ac:dyDescent="0.25">
      <c r="H76" s="78" t="s">
        <v>170</v>
      </c>
      <c r="I76" s="77" t="s">
        <v>169</v>
      </c>
    </row>
    <row r="77" spans="8:9" hidden="1" x14ac:dyDescent="0.25">
      <c r="H77" s="78" t="s">
        <v>168</v>
      </c>
      <c r="I77" s="77" t="s">
        <v>167</v>
      </c>
    </row>
    <row r="78" spans="8:9" hidden="1" x14ac:dyDescent="0.25">
      <c r="H78" s="78" t="s">
        <v>166</v>
      </c>
      <c r="I78" s="77" t="s">
        <v>165</v>
      </c>
    </row>
    <row r="79" spans="8:9" hidden="1" x14ac:dyDescent="0.25">
      <c r="H79" s="78" t="s">
        <v>164</v>
      </c>
      <c r="I79" s="77" t="s">
        <v>163</v>
      </c>
    </row>
    <row r="80" spans="8:9" hidden="1" x14ac:dyDescent="0.25">
      <c r="H80" s="78" t="s">
        <v>162</v>
      </c>
      <c r="I80" s="77" t="s">
        <v>161</v>
      </c>
    </row>
    <row r="81" spans="8:9" hidden="1" x14ac:dyDescent="0.25">
      <c r="H81" s="78" t="s">
        <v>160</v>
      </c>
      <c r="I81" s="77" t="s">
        <v>159</v>
      </c>
    </row>
    <row r="82" spans="8:9" hidden="1" x14ac:dyDescent="0.25">
      <c r="H82" s="78" t="s">
        <v>158</v>
      </c>
      <c r="I82" s="77" t="s">
        <v>157</v>
      </c>
    </row>
    <row r="83" spans="8:9" hidden="1" x14ac:dyDescent="0.25">
      <c r="H83" s="78" t="s">
        <v>156</v>
      </c>
      <c r="I83" s="77" t="s">
        <v>155</v>
      </c>
    </row>
    <row r="84" spans="8:9" hidden="1" x14ac:dyDescent="0.25">
      <c r="H84" s="78" t="s">
        <v>154</v>
      </c>
      <c r="I84" s="77" t="s">
        <v>153</v>
      </c>
    </row>
    <row r="85" spans="8:9" hidden="1" x14ac:dyDescent="0.25">
      <c r="H85" s="78" t="s">
        <v>152</v>
      </c>
      <c r="I85" s="77" t="s">
        <v>151</v>
      </c>
    </row>
    <row r="86" spans="8:9" hidden="1" x14ac:dyDescent="0.25">
      <c r="H86" s="78" t="s">
        <v>150</v>
      </c>
      <c r="I86" s="77" t="s">
        <v>149</v>
      </c>
    </row>
    <row r="87" spans="8:9" hidden="1" x14ac:dyDescent="0.25">
      <c r="H87" s="78" t="s">
        <v>148</v>
      </c>
      <c r="I87" s="77" t="s">
        <v>147</v>
      </c>
    </row>
    <row r="88" spans="8:9" hidden="1" x14ac:dyDescent="0.25">
      <c r="H88" s="78" t="s">
        <v>146</v>
      </c>
      <c r="I88" s="77" t="s">
        <v>145</v>
      </c>
    </row>
    <row r="89" spans="8:9" hidden="1" x14ac:dyDescent="0.25">
      <c r="H89" s="78" t="s">
        <v>144</v>
      </c>
      <c r="I89" s="77" t="s">
        <v>143</v>
      </c>
    </row>
    <row r="90" spans="8:9" hidden="1" x14ac:dyDescent="0.25">
      <c r="H90" s="78" t="s">
        <v>142</v>
      </c>
      <c r="I90" s="77" t="s">
        <v>141</v>
      </c>
    </row>
    <row r="91" spans="8:9" hidden="1" x14ac:dyDescent="0.25">
      <c r="H91" s="78" t="s">
        <v>140</v>
      </c>
      <c r="I91" s="77" t="s">
        <v>139</v>
      </c>
    </row>
    <row r="92" spans="8:9" hidden="1" x14ac:dyDescent="0.25">
      <c r="H92" s="78" t="s">
        <v>138</v>
      </c>
      <c r="I92" s="77" t="s">
        <v>137</v>
      </c>
    </row>
    <row r="93" spans="8:9" hidden="1" x14ac:dyDescent="0.25">
      <c r="H93" s="78" t="s">
        <v>136</v>
      </c>
      <c r="I93" s="77" t="s">
        <v>135</v>
      </c>
    </row>
    <row r="94" spans="8:9" hidden="1" x14ac:dyDescent="0.25">
      <c r="H94" s="78" t="s">
        <v>134</v>
      </c>
      <c r="I94" s="77" t="s">
        <v>133</v>
      </c>
    </row>
    <row r="95" spans="8:9" hidden="1" x14ac:dyDescent="0.25">
      <c r="H95" s="78" t="s">
        <v>132</v>
      </c>
      <c r="I95" s="77" t="s">
        <v>131</v>
      </c>
    </row>
    <row r="96" spans="8:9" hidden="1" x14ac:dyDescent="0.25">
      <c r="H96" s="78" t="s">
        <v>130</v>
      </c>
      <c r="I96" s="77" t="s">
        <v>129</v>
      </c>
    </row>
    <row r="97" spans="8:9" hidden="1" x14ac:dyDescent="0.25">
      <c r="H97" s="78" t="s">
        <v>128</v>
      </c>
      <c r="I97" s="77" t="s">
        <v>127</v>
      </c>
    </row>
    <row r="98" spans="8:9" hidden="1" x14ac:dyDescent="0.25">
      <c r="H98" s="78" t="s">
        <v>126</v>
      </c>
      <c r="I98" s="77" t="s">
        <v>125</v>
      </c>
    </row>
    <row r="99" spans="8:9" hidden="1" x14ac:dyDescent="0.25">
      <c r="H99" s="78" t="s">
        <v>124</v>
      </c>
      <c r="I99" s="77" t="s">
        <v>123</v>
      </c>
    </row>
    <row r="100" spans="8:9" hidden="1" x14ac:dyDescent="0.25">
      <c r="H100" s="78" t="s">
        <v>122</v>
      </c>
      <c r="I100" s="77" t="s">
        <v>121</v>
      </c>
    </row>
    <row r="101" spans="8:9" hidden="1" x14ac:dyDescent="0.25">
      <c r="H101" s="78" t="s">
        <v>120</v>
      </c>
      <c r="I101" s="77" t="s">
        <v>119</v>
      </c>
    </row>
    <row r="102" spans="8:9" hidden="1" x14ac:dyDescent="0.25">
      <c r="H102" s="78" t="s">
        <v>118</v>
      </c>
      <c r="I102" s="77" t="s">
        <v>117</v>
      </c>
    </row>
    <row r="103" spans="8:9" hidden="1" x14ac:dyDescent="0.25">
      <c r="H103" s="78" t="s">
        <v>116</v>
      </c>
      <c r="I103" s="77" t="s">
        <v>115</v>
      </c>
    </row>
    <row r="104" spans="8:9" hidden="1" x14ac:dyDescent="0.25">
      <c r="H104" s="78" t="s">
        <v>114</v>
      </c>
      <c r="I104" s="77" t="s">
        <v>113</v>
      </c>
    </row>
    <row r="105" spans="8:9" hidden="1" x14ac:dyDescent="0.25">
      <c r="H105" s="78" t="s">
        <v>112</v>
      </c>
      <c r="I105" s="77" t="s">
        <v>111</v>
      </c>
    </row>
    <row r="106" spans="8:9" hidden="1" x14ac:dyDescent="0.25">
      <c r="H106" s="78" t="s">
        <v>110</v>
      </c>
      <c r="I106" s="77" t="s">
        <v>109</v>
      </c>
    </row>
    <row r="107" spans="8:9" hidden="1" x14ac:dyDescent="0.25">
      <c r="H107" s="78" t="s">
        <v>108</v>
      </c>
      <c r="I107" s="77" t="s">
        <v>107</v>
      </c>
    </row>
    <row r="108" spans="8:9" hidden="1" x14ac:dyDescent="0.25">
      <c r="H108" s="78" t="s">
        <v>106</v>
      </c>
      <c r="I108" s="77" t="s">
        <v>105</v>
      </c>
    </row>
    <row r="109" spans="8:9" hidden="1" x14ac:dyDescent="0.25">
      <c r="H109" s="78" t="s">
        <v>104</v>
      </c>
      <c r="I109" s="77" t="s">
        <v>103</v>
      </c>
    </row>
    <row r="110" spans="8:9" hidden="1" x14ac:dyDescent="0.25">
      <c r="H110" s="78" t="s">
        <v>102</v>
      </c>
      <c r="I110" s="77" t="s">
        <v>101</v>
      </c>
    </row>
    <row r="111" spans="8:9" hidden="1" x14ac:dyDescent="0.25">
      <c r="H111" s="78" t="s">
        <v>100</v>
      </c>
      <c r="I111" s="77" t="s">
        <v>99</v>
      </c>
    </row>
    <row r="112" spans="8:9" ht="14.25" hidden="1" thickBot="1" x14ac:dyDescent="0.3">
      <c r="H112" s="76" t="s">
        <v>98</v>
      </c>
      <c r="I112" s="75" t="s">
        <v>97</v>
      </c>
    </row>
    <row r="113" spans="1:13" hidden="1" x14ac:dyDescent="0.25"/>
    <row r="114" spans="1:13" hidden="1" x14ac:dyDescent="0.25"/>
    <row r="115" spans="1:13" ht="48" customHeight="1" x14ac:dyDescent="0.25">
      <c r="A115" s="133" t="s">
        <v>364</v>
      </c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</row>
    <row r="116" spans="1:13" ht="14.25" thickBot="1" x14ac:dyDescent="0.3">
      <c r="A116" s="3"/>
    </row>
    <row r="117" spans="1:13" ht="16.149999999999999" customHeight="1" thickBot="1" x14ac:dyDescent="0.3">
      <c r="A117" s="134" t="s">
        <v>96</v>
      </c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6"/>
    </row>
    <row r="118" spans="1:13" ht="14.25" thickBot="1" x14ac:dyDescent="0.3">
      <c r="A118" s="67" t="s">
        <v>95</v>
      </c>
      <c r="B118" s="109">
        <v>1</v>
      </c>
      <c r="C118" s="111" t="str">
        <f>IF(B118="","",VLOOKUP(B118,A,2,0))</f>
        <v>GOBIERNO</v>
      </c>
      <c r="D118" s="112"/>
      <c r="E118" s="112"/>
      <c r="F118" s="112"/>
      <c r="G118" s="112"/>
      <c r="H118" s="112"/>
      <c r="I118" s="112"/>
      <c r="J118" s="112"/>
      <c r="K118" s="112"/>
      <c r="L118" s="112"/>
      <c r="M118" s="113"/>
    </row>
    <row r="119" spans="1:13" ht="14.25" thickBot="1" x14ac:dyDescent="0.3">
      <c r="A119" s="67" t="s">
        <v>94</v>
      </c>
      <c r="B119" s="109">
        <v>1.1000000000000001</v>
      </c>
      <c r="C119" s="111" t="str">
        <f>IF(B119="","",VLOOKUP(B119,funcion,2,0))</f>
        <v>LEGISLACION</v>
      </c>
      <c r="D119" s="112"/>
      <c r="E119" s="112"/>
      <c r="F119" s="112"/>
      <c r="G119" s="112"/>
      <c r="H119" s="112"/>
      <c r="I119" s="112"/>
      <c r="J119" s="112"/>
      <c r="K119" s="112"/>
      <c r="L119" s="112"/>
      <c r="M119" s="113"/>
    </row>
    <row r="120" spans="1:13" ht="14.25" thickBot="1" x14ac:dyDescent="0.3">
      <c r="A120" s="67" t="s">
        <v>21</v>
      </c>
      <c r="B120" s="109" t="s">
        <v>93</v>
      </c>
      <c r="C120" s="111" t="str">
        <f>IF(B120="","",VLOOKUP(B120,sub,2,0))</f>
        <v>Fiscalización</v>
      </c>
      <c r="D120" s="112"/>
      <c r="E120" s="112"/>
      <c r="F120" s="112"/>
      <c r="G120" s="112"/>
      <c r="H120" s="112"/>
      <c r="I120" s="112"/>
      <c r="J120" s="112"/>
      <c r="K120" s="112"/>
      <c r="L120" s="112"/>
      <c r="M120" s="113"/>
    </row>
    <row r="121" spans="1:13" x14ac:dyDescent="0.25">
      <c r="A121" s="38" t="s">
        <v>92</v>
      </c>
      <c r="B121" s="37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</row>
    <row r="122" spans="1:13" ht="14.25" thickBot="1" x14ac:dyDescent="0.3">
      <c r="A122" s="38"/>
      <c r="B122" s="37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</row>
    <row r="123" spans="1:13" ht="16.149999999999999" customHeight="1" thickBot="1" x14ac:dyDescent="0.3">
      <c r="A123" s="117" t="s">
        <v>74</v>
      </c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9"/>
    </row>
    <row r="124" spans="1:13" ht="14.25" thickBot="1" x14ac:dyDescent="0.3">
      <c r="A124" s="67" t="s">
        <v>73</v>
      </c>
      <c r="B124" s="109">
        <v>1</v>
      </c>
      <c r="C124" s="111"/>
      <c r="D124" s="112"/>
      <c r="E124" s="112"/>
      <c r="F124" s="112"/>
      <c r="G124" s="112"/>
      <c r="H124" s="112"/>
      <c r="I124" s="112"/>
      <c r="J124" s="112"/>
      <c r="K124" s="112"/>
      <c r="L124" s="112"/>
      <c r="M124" s="113"/>
    </row>
    <row r="125" spans="1:13" ht="14.25" thickBot="1" x14ac:dyDescent="0.3">
      <c r="A125" s="67" t="s">
        <v>72</v>
      </c>
      <c r="B125" s="109">
        <v>1.2</v>
      </c>
      <c r="C125" s="111"/>
      <c r="D125" s="112"/>
      <c r="E125" s="112"/>
      <c r="F125" s="112"/>
      <c r="G125" s="112"/>
      <c r="H125" s="112"/>
      <c r="I125" s="112"/>
      <c r="J125" s="112"/>
      <c r="K125" s="112"/>
      <c r="L125" s="112"/>
      <c r="M125" s="113"/>
    </row>
    <row r="126" spans="1:13" x14ac:dyDescent="0.25">
      <c r="A126" s="63" t="s">
        <v>71</v>
      </c>
      <c r="B126" s="110"/>
      <c r="C126" s="114" t="s">
        <v>91</v>
      </c>
      <c r="D126" s="115"/>
      <c r="E126" s="115"/>
      <c r="F126" s="115"/>
      <c r="G126" s="115"/>
      <c r="H126" s="115"/>
      <c r="I126" s="115"/>
      <c r="J126" s="115"/>
      <c r="K126" s="115"/>
      <c r="L126" s="115"/>
      <c r="M126" s="116"/>
    </row>
    <row r="127" spans="1:13" ht="14.25" customHeight="1" x14ac:dyDescent="0.25">
      <c r="A127" s="123" t="s">
        <v>69</v>
      </c>
      <c r="B127" s="125">
        <v>1</v>
      </c>
      <c r="C127" s="127" t="s">
        <v>90</v>
      </c>
      <c r="D127" s="128"/>
      <c r="E127" s="128"/>
      <c r="F127" s="128"/>
      <c r="G127" s="128"/>
      <c r="H127" s="128"/>
      <c r="I127" s="128"/>
      <c r="J127" s="128"/>
      <c r="K127" s="128"/>
      <c r="L127" s="128"/>
      <c r="M127" s="129"/>
    </row>
    <row r="128" spans="1:13" x14ac:dyDescent="0.25">
      <c r="A128" s="124"/>
      <c r="B128" s="126"/>
      <c r="C128" s="130"/>
      <c r="D128" s="131"/>
      <c r="E128" s="131"/>
      <c r="F128" s="131"/>
      <c r="G128" s="131"/>
      <c r="H128" s="131"/>
      <c r="I128" s="131"/>
      <c r="J128" s="131"/>
      <c r="K128" s="131"/>
      <c r="L128" s="131"/>
      <c r="M128" s="132"/>
    </row>
    <row r="129" spans="1:13" x14ac:dyDescent="0.25">
      <c r="A129" s="38" t="s">
        <v>67</v>
      </c>
      <c r="B129" s="37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</row>
    <row r="130" spans="1:13" ht="14.25" thickBot="1" x14ac:dyDescent="0.3">
      <c r="A130" s="38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</row>
    <row r="131" spans="1:13" ht="16.149999999999999" customHeight="1" thickBot="1" x14ac:dyDescent="0.3">
      <c r="A131" s="117" t="s">
        <v>66</v>
      </c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9"/>
    </row>
    <row r="132" spans="1:13" ht="14.25" thickBot="1" x14ac:dyDescent="0.3">
      <c r="A132" s="74" t="s">
        <v>65</v>
      </c>
      <c r="B132" s="39">
        <v>1</v>
      </c>
      <c r="C132" s="137" t="s">
        <v>89</v>
      </c>
      <c r="D132" s="138"/>
      <c r="E132" s="138"/>
      <c r="F132" s="138"/>
      <c r="G132" s="138"/>
      <c r="H132" s="138"/>
      <c r="I132" s="138"/>
      <c r="J132" s="138"/>
      <c r="K132" s="138"/>
      <c r="L132" s="138"/>
      <c r="M132" s="139"/>
    </row>
    <row r="133" spans="1:13" ht="26.25" thickBot="1" x14ac:dyDescent="0.3">
      <c r="A133" s="74" t="s">
        <v>63</v>
      </c>
      <c r="B133" s="60"/>
      <c r="C133" s="111" t="s">
        <v>88</v>
      </c>
      <c r="D133" s="112"/>
      <c r="E133" s="112"/>
      <c r="F133" s="112"/>
      <c r="G133" s="112"/>
      <c r="H133" s="112"/>
      <c r="I133" s="112"/>
      <c r="J133" s="112"/>
      <c r="K133" s="112"/>
      <c r="L133" s="112"/>
      <c r="M133" s="113"/>
    </row>
    <row r="134" spans="1:13" ht="16.149999999999999" customHeight="1" thickBot="1" x14ac:dyDescent="0.3">
      <c r="A134" s="74" t="s">
        <v>61</v>
      </c>
      <c r="B134" s="60"/>
      <c r="C134" s="140">
        <v>1</v>
      </c>
      <c r="D134" s="141"/>
      <c r="E134" s="141"/>
      <c r="F134" s="141"/>
      <c r="G134" s="141"/>
      <c r="H134" s="141"/>
      <c r="I134" s="141"/>
      <c r="J134" s="141"/>
      <c r="K134" s="141"/>
      <c r="L134" s="141"/>
      <c r="M134" s="142"/>
    </row>
    <row r="135" spans="1:13" ht="15.6" customHeight="1" x14ac:dyDescent="0.25">
      <c r="A135" s="73" t="s">
        <v>60</v>
      </c>
      <c r="B135" s="58"/>
      <c r="C135" s="143" t="s">
        <v>87</v>
      </c>
      <c r="D135" s="144"/>
      <c r="E135" s="144"/>
      <c r="F135" s="144"/>
      <c r="G135" s="144"/>
      <c r="H135" s="144"/>
      <c r="I135" s="144"/>
      <c r="J135" s="144"/>
      <c r="K135" s="144"/>
      <c r="L135" s="144"/>
      <c r="M135" s="145"/>
    </row>
    <row r="136" spans="1:13" ht="13.5" customHeight="1" x14ac:dyDescent="0.25">
      <c r="A136" s="72" t="s">
        <v>85</v>
      </c>
      <c r="B136" s="56"/>
      <c r="C136" s="146" t="s">
        <v>86</v>
      </c>
      <c r="D136" s="147"/>
      <c r="E136" s="147"/>
      <c r="F136" s="147"/>
      <c r="G136" s="147"/>
      <c r="H136" s="147"/>
      <c r="I136" s="147"/>
      <c r="J136" s="147"/>
      <c r="K136" s="147"/>
      <c r="L136" s="147"/>
      <c r="M136" s="148"/>
    </row>
    <row r="137" spans="1:13" x14ac:dyDescent="0.25">
      <c r="A137" s="72" t="s">
        <v>85</v>
      </c>
      <c r="B137" s="56"/>
      <c r="C137" s="146"/>
      <c r="D137" s="147"/>
      <c r="E137" s="147"/>
      <c r="F137" s="147"/>
      <c r="G137" s="147"/>
      <c r="H137" s="147"/>
      <c r="I137" s="147"/>
      <c r="J137" s="147"/>
      <c r="K137" s="147"/>
      <c r="L137" s="147"/>
      <c r="M137" s="148"/>
    </row>
    <row r="138" spans="1:13" ht="14.25" thickBot="1" x14ac:dyDescent="0.3">
      <c r="A138" s="71" t="s">
        <v>84</v>
      </c>
      <c r="B138" s="52"/>
      <c r="C138" s="120"/>
      <c r="D138" s="121"/>
      <c r="E138" s="121"/>
      <c r="F138" s="121"/>
      <c r="G138" s="121"/>
      <c r="H138" s="121"/>
      <c r="I138" s="121"/>
      <c r="J138" s="121"/>
      <c r="K138" s="121"/>
      <c r="L138" s="121"/>
      <c r="M138" s="122"/>
    </row>
    <row r="139" spans="1:13" ht="14.25" thickBot="1" x14ac:dyDescent="0.3">
      <c r="A139" s="51" t="s">
        <v>3</v>
      </c>
      <c r="B139" s="50" t="s">
        <v>56</v>
      </c>
      <c r="C139" s="49" t="s">
        <v>55</v>
      </c>
      <c r="D139" s="49" t="s">
        <v>54</v>
      </c>
      <c r="E139" s="49" t="s">
        <v>53</v>
      </c>
      <c r="F139" s="49" t="s">
        <v>52</v>
      </c>
      <c r="G139" s="49" t="s">
        <v>51</v>
      </c>
      <c r="H139" s="49" t="s">
        <v>50</v>
      </c>
      <c r="I139" s="49" t="s">
        <v>49</v>
      </c>
      <c r="J139" s="49" t="s">
        <v>48</v>
      </c>
      <c r="K139" s="49" t="s">
        <v>47</v>
      </c>
      <c r="L139" s="49" t="s">
        <v>46</v>
      </c>
      <c r="M139" s="49" t="s">
        <v>45</v>
      </c>
    </row>
    <row r="140" spans="1:13" s="2" customFormat="1" ht="14.25" thickBot="1" x14ac:dyDescent="0.3">
      <c r="A140" s="48">
        <f>SUM(B140:M140)</f>
        <v>60</v>
      </c>
      <c r="B140" s="48">
        <v>5</v>
      </c>
      <c r="C140" s="48">
        <v>5</v>
      </c>
      <c r="D140" s="48">
        <v>5</v>
      </c>
      <c r="E140" s="48">
        <v>5</v>
      </c>
      <c r="F140" s="48">
        <v>5</v>
      </c>
      <c r="G140" s="48">
        <v>5</v>
      </c>
      <c r="H140" s="48">
        <v>5</v>
      </c>
      <c r="I140" s="48">
        <v>5</v>
      </c>
      <c r="J140" s="48">
        <v>5</v>
      </c>
      <c r="K140" s="48">
        <v>5</v>
      </c>
      <c r="L140" s="48">
        <v>5</v>
      </c>
      <c r="M140" s="48">
        <v>5</v>
      </c>
    </row>
    <row r="141" spans="1:13" s="2" customFormat="1" ht="14.25" thickBot="1" x14ac:dyDescent="0.3">
      <c r="A141" s="70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8"/>
    </row>
    <row r="142" spans="1:13" s="2" customFormat="1" ht="14.25" thickBot="1" x14ac:dyDescent="0.3">
      <c r="A142" s="117" t="s">
        <v>74</v>
      </c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9"/>
    </row>
    <row r="143" spans="1:13" s="2" customFormat="1" ht="14.25" thickBot="1" x14ac:dyDescent="0.3">
      <c r="A143" s="67" t="s">
        <v>73</v>
      </c>
      <c r="B143" s="109">
        <v>1</v>
      </c>
      <c r="C143" s="111"/>
      <c r="D143" s="112"/>
      <c r="E143" s="112"/>
      <c r="F143" s="112"/>
      <c r="G143" s="112"/>
      <c r="H143" s="112"/>
      <c r="I143" s="112"/>
      <c r="J143" s="112"/>
      <c r="K143" s="112"/>
      <c r="L143" s="112"/>
      <c r="M143" s="113"/>
    </row>
    <row r="144" spans="1:13" s="2" customFormat="1" ht="14.25" thickBot="1" x14ac:dyDescent="0.3">
      <c r="A144" s="67" t="s">
        <v>72</v>
      </c>
      <c r="B144" s="109">
        <v>1.2</v>
      </c>
      <c r="C144" s="111"/>
      <c r="D144" s="112"/>
      <c r="E144" s="112"/>
      <c r="F144" s="112"/>
      <c r="G144" s="112"/>
      <c r="H144" s="112"/>
      <c r="I144" s="112"/>
      <c r="J144" s="112"/>
      <c r="K144" s="112"/>
      <c r="L144" s="112"/>
      <c r="M144" s="113"/>
    </row>
    <row r="145" spans="1:17" s="2" customFormat="1" x14ac:dyDescent="0.25">
      <c r="A145" s="63" t="s">
        <v>71</v>
      </c>
      <c r="B145" s="110"/>
      <c r="C145" s="114" t="s">
        <v>83</v>
      </c>
      <c r="D145" s="115"/>
      <c r="E145" s="115"/>
      <c r="F145" s="115"/>
      <c r="G145" s="115"/>
      <c r="H145" s="115"/>
      <c r="I145" s="115"/>
      <c r="J145" s="115"/>
      <c r="K145" s="115"/>
      <c r="L145" s="115"/>
      <c r="M145" s="116"/>
    </row>
    <row r="146" spans="1:17" s="2" customFormat="1" x14ac:dyDescent="0.25">
      <c r="A146" s="123" t="s">
        <v>69</v>
      </c>
      <c r="B146" s="125">
        <v>1</v>
      </c>
      <c r="C146" s="127" t="s">
        <v>82</v>
      </c>
      <c r="D146" s="128"/>
      <c r="E146" s="128"/>
      <c r="F146" s="128"/>
      <c r="G146" s="128"/>
      <c r="H146" s="128"/>
      <c r="I146" s="128"/>
      <c r="J146" s="128"/>
      <c r="K146" s="128"/>
      <c r="L146" s="128"/>
      <c r="M146" s="129"/>
    </row>
    <row r="147" spans="1:17" s="2" customFormat="1" x14ac:dyDescent="0.25">
      <c r="A147" s="124"/>
      <c r="B147" s="126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2"/>
    </row>
    <row r="148" spans="1:17" s="2" customFormat="1" x14ac:dyDescent="0.25">
      <c r="A148" s="94" t="s">
        <v>67</v>
      </c>
      <c r="B148" s="37"/>
      <c r="C148" s="95" t="s">
        <v>81</v>
      </c>
      <c r="D148" s="95"/>
      <c r="E148" s="95"/>
      <c r="F148" s="95"/>
      <c r="G148" s="95"/>
      <c r="H148" s="95"/>
      <c r="I148" s="95"/>
      <c r="J148" s="36"/>
      <c r="K148" s="36"/>
      <c r="L148" s="36"/>
      <c r="M148" s="36"/>
    </row>
    <row r="149" spans="1:17" s="2" customFormat="1" ht="14.25" thickBot="1" x14ac:dyDescent="0.3">
      <c r="A149" s="96"/>
      <c r="B149" s="97"/>
      <c r="C149" s="97"/>
      <c r="D149" s="97"/>
      <c r="E149" s="97"/>
      <c r="F149" s="97"/>
      <c r="G149" s="97"/>
      <c r="H149" s="97"/>
      <c r="I149" s="97"/>
      <c r="J149" s="69"/>
      <c r="K149" s="69"/>
      <c r="L149" s="69"/>
      <c r="M149" s="68"/>
    </row>
    <row r="150" spans="1:17" ht="16.149999999999999" customHeight="1" thickBot="1" x14ac:dyDescent="0.3">
      <c r="A150" s="117" t="s">
        <v>66</v>
      </c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9"/>
    </row>
    <row r="151" spans="1:17" ht="14.25" customHeight="1" thickBot="1" x14ac:dyDescent="0.3">
      <c r="A151" s="35" t="s">
        <v>65</v>
      </c>
      <c r="B151" s="39">
        <v>1</v>
      </c>
      <c r="C151" s="137" t="s">
        <v>80</v>
      </c>
      <c r="D151" s="138"/>
      <c r="E151" s="138"/>
      <c r="F151" s="138"/>
      <c r="G151" s="138"/>
      <c r="H151" s="138"/>
      <c r="I151" s="138"/>
      <c r="J151" s="138"/>
      <c r="K151" s="138"/>
      <c r="L151" s="138"/>
      <c r="M151" s="139"/>
    </row>
    <row r="152" spans="1:17" ht="26.25" thickBot="1" x14ac:dyDescent="0.3">
      <c r="A152" s="35" t="s">
        <v>63</v>
      </c>
      <c r="B152" s="60"/>
      <c r="C152" s="111" t="s">
        <v>79</v>
      </c>
      <c r="D152" s="112"/>
      <c r="E152" s="112"/>
      <c r="F152" s="112"/>
      <c r="G152" s="112"/>
      <c r="H152" s="112"/>
      <c r="I152" s="112"/>
      <c r="J152" s="112"/>
      <c r="K152" s="112"/>
      <c r="L152" s="112"/>
      <c r="M152" s="113"/>
    </row>
    <row r="153" spans="1:17" ht="16.149999999999999" customHeight="1" thickBot="1" x14ac:dyDescent="0.3">
      <c r="A153" s="35" t="s">
        <v>61</v>
      </c>
      <c r="B153" s="60"/>
      <c r="C153" s="140">
        <v>1</v>
      </c>
      <c r="D153" s="141"/>
      <c r="E153" s="141"/>
      <c r="F153" s="141"/>
      <c r="G153" s="141"/>
      <c r="H153" s="141"/>
      <c r="I153" s="141"/>
      <c r="J153" s="141"/>
      <c r="K153" s="141"/>
      <c r="L153" s="141"/>
      <c r="M153" s="142"/>
    </row>
    <row r="154" spans="1:17" ht="15.6" customHeight="1" x14ac:dyDescent="0.25">
      <c r="A154" s="59" t="s">
        <v>60</v>
      </c>
      <c r="B154" s="58"/>
      <c r="C154" s="143" t="s">
        <v>78</v>
      </c>
      <c r="D154" s="144"/>
      <c r="E154" s="144"/>
      <c r="F154" s="144"/>
      <c r="G154" s="144"/>
      <c r="H154" s="144"/>
      <c r="I154" s="144"/>
      <c r="J154" s="144"/>
      <c r="K154" s="144"/>
      <c r="L154" s="144"/>
      <c r="M154" s="145"/>
    </row>
    <row r="155" spans="1:17" ht="15.6" customHeight="1" x14ac:dyDescent="0.25">
      <c r="A155" s="57"/>
      <c r="B155" s="56"/>
      <c r="C155" s="146" t="s">
        <v>77</v>
      </c>
      <c r="D155" s="147"/>
      <c r="E155" s="147"/>
      <c r="F155" s="147"/>
      <c r="G155" s="147"/>
      <c r="H155" s="147"/>
      <c r="I155" s="147"/>
      <c r="J155" s="147"/>
      <c r="K155" s="147"/>
      <c r="L155" s="147"/>
      <c r="M155" s="148"/>
    </row>
    <row r="156" spans="1:17" ht="15.6" customHeight="1" x14ac:dyDescent="0.25">
      <c r="A156" s="57"/>
      <c r="B156" s="56"/>
      <c r="C156" s="146" t="s">
        <v>76</v>
      </c>
      <c r="D156" s="147"/>
      <c r="E156" s="147"/>
      <c r="F156" s="147"/>
      <c r="G156" s="147"/>
      <c r="H156" s="147"/>
      <c r="I156" s="147"/>
      <c r="J156" s="147"/>
      <c r="K156" s="147"/>
      <c r="L156" s="147"/>
      <c r="M156" s="148"/>
    </row>
    <row r="157" spans="1:17" ht="14.25" thickBot="1" x14ac:dyDescent="0.3">
      <c r="A157" s="53"/>
      <c r="B157" s="52"/>
      <c r="C157" s="120"/>
      <c r="D157" s="121"/>
      <c r="E157" s="121"/>
      <c r="F157" s="121"/>
      <c r="G157" s="121"/>
      <c r="H157" s="121"/>
      <c r="I157" s="121"/>
      <c r="J157" s="121"/>
      <c r="K157" s="121"/>
      <c r="L157" s="121"/>
      <c r="M157" s="122"/>
    </row>
    <row r="158" spans="1:17" ht="14.25" thickBot="1" x14ac:dyDescent="0.3">
      <c r="A158" s="51" t="s">
        <v>3</v>
      </c>
      <c r="B158" s="50" t="s">
        <v>56</v>
      </c>
      <c r="C158" s="49" t="s">
        <v>55</v>
      </c>
      <c r="D158" s="49" t="s">
        <v>54</v>
      </c>
      <c r="E158" s="49" t="s">
        <v>53</v>
      </c>
      <c r="F158" s="49" t="s">
        <v>52</v>
      </c>
      <c r="G158" s="49" t="s">
        <v>51</v>
      </c>
      <c r="H158" s="49" t="s">
        <v>50</v>
      </c>
      <c r="I158" s="49" t="s">
        <v>49</v>
      </c>
      <c r="J158" s="49" t="s">
        <v>48</v>
      </c>
      <c r="K158" s="49" t="s">
        <v>47</v>
      </c>
      <c r="L158" s="49" t="s">
        <v>46</v>
      </c>
      <c r="M158" s="49" t="s">
        <v>45</v>
      </c>
    </row>
    <row r="159" spans="1:17" s="2" customFormat="1" ht="14.25" thickBot="1" x14ac:dyDescent="0.3">
      <c r="A159" s="48">
        <v>12</v>
      </c>
      <c r="B159" s="47">
        <v>1</v>
      </c>
      <c r="C159" s="45">
        <v>1</v>
      </c>
      <c r="D159" s="45">
        <v>1</v>
      </c>
      <c r="E159" s="46">
        <v>1</v>
      </c>
      <c r="F159" s="46">
        <v>1</v>
      </c>
      <c r="G159" s="45">
        <v>1</v>
      </c>
      <c r="H159" s="45">
        <v>1</v>
      </c>
      <c r="I159" s="45">
        <v>1</v>
      </c>
      <c r="J159" s="46">
        <v>1</v>
      </c>
      <c r="K159" s="46">
        <v>1</v>
      </c>
      <c r="L159" s="45">
        <v>1</v>
      </c>
      <c r="M159" s="45">
        <v>1</v>
      </c>
    </row>
    <row r="160" spans="1:17" x14ac:dyDescent="0.25">
      <c r="A160" s="38" t="s">
        <v>75</v>
      </c>
      <c r="B160" s="44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2"/>
      <c r="O160" s="42"/>
      <c r="P160" s="42"/>
      <c r="Q160" s="42"/>
    </row>
    <row r="161" spans="1:17" ht="14.25" thickBot="1" x14ac:dyDescent="0.3">
      <c r="A161" s="38"/>
      <c r="B161" s="44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2"/>
      <c r="O161" s="42"/>
      <c r="P161" s="42"/>
      <c r="Q161" s="42"/>
    </row>
    <row r="162" spans="1:17" ht="14.25" thickBot="1" x14ac:dyDescent="0.3">
      <c r="A162" s="117" t="s">
        <v>74</v>
      </c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9"/>
    </row>
    <row r="163" spans="1:17" ht="14.25" thickBot="1" x14ac:dyDescent="0.3">
      <c r="A163" s="67" t="s">
        <v>73</v>
      </c>
      <c r="B163" s="109">
        <v>1</v>
      </c>
      <c r="C163" s="111"/>
      <c r="D163" s="112"/>
      <c r="E163" s="112"/>
      <c r="F163" s="112"/>
      <c r="G163" s="112"/>
      <c r="H163" s="112"/>
      <c r="I163" s="112"/>
      <c r="J163" s="112"/>
      <c r="K163" s="112"/>
      <c r="L163" s="112"/>
      <c r="M163" s="113"/>
    </row>
    <row r="164" spans="1:17" ht="14.25" thickBot="1" x14ac:dyDescent="0.3">
      <c r="A164" s="67" t="s">
        <v>72</v>
      </c>
      <c r="B164" s="109">
        <v>1.2</v>
      </c>
      <c r="C164" s="66"/>
      <c r="D164" s="65"/>
      <c r="E164" s="65"/>
      <c r="F164" s="65"/>
      <c r="G164" s="65"/>
      <c r="H164" s="65"/>
      <c r="I164" s="65"/>
      <c r="J164" s="65"/>
      <c r="K164" s="65"/>
      <c r="L164" s="65"/>
      <c r="M164" s="64"/>
    </row>
    <row r="165" spans="1:17" ht="14.25" customHeight="1" x14ac:dyDescent="0.25">
      <c r="A165" s="63" t="s">
        <v>71</v>
      </c>
      <c r="B165" s="110"/>
      <c r="C165" s="149" t="s">
        <v>70</v>
      </c>
      <c r="D165" s="150"/>
      <c r="E165" s="150"/>
      <c r="F165" s="150"/>
      <c r="G165" s="150"/>
      <c r="H165" s="150"/>
      <c r="I165" s="150"/>
      <c r="J165" s="62"/>
      <c r="K165" s="62"/>
      <c r="L165" s="62"/>
      <c r="M165" s="61"/>
    </row>
    <row r="166" spans="1:17" x14ac:dyDescent="0.25">
      <c r="A166" s="123" t="s">
        <v>69</v>
      </c>
      <c r="B166" s="125">
        <v>1</v>
      </c>
      <c r="C166" s="127" t="s">
        <v>68</v>
      </c>
      <c r="D166" s="128"/>
      <c r="E166" s="128"/>
      <c r="F166" s="128"/>
      <c r="G166" s="128"/>
      <c r="H166" s="128"/>
      <c r="I166" s="128"/>
      <c r="J166" s="128"/>
      <c r="K166" s="128"/>
      <c r="L166" s="128"/>
      <c r="M166" s="129"/>
    </row>
    <row r="167" spans="1:17" x14ac:dyDescent="0.25">
      <c r="A167" s="124"/>
      <c r="B167" s="126"/>
      <c r="C167" s="130"/>
      <c r="D167" s="131"/>
      <c r="E167" s="131"/>
      <c r="F167" s="131"/>
      <c r="G167" s="131"/>
      <c r="H167" s="131"/>
      <c r="I167" s="131"/>
      <c r="J167" s="131"/>
      <c r="K167" s="131"/>
      <c r="L167" s="131"/>
      <c r="M167" s="132"/>
    </row>
    <row r="168" spans="1:17" x14ac:dyDescent="0.25">
      <c r="A168" s="38" t="s">
        <v>67</v>
      </c>
      <c r="B168" s="37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</row>
    <row r="169" spans="1:17" ht="14.25" thickBot="1" x14ac:dyDescent="0.3">
      <c r="A169" s="36"/>
      <c r="B169" s="37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</row>
    <row r="170" spans="1:17" ht="14.25" thickBot="1" x14ac:dyDescent="0.3">
      <c r="A170" s="117" t="s">
        <v>66</v>
      </c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9"/>
      <c r="N170" s="42"/>
      <c r="O170" s="42"/>
      <c r="P170" s="42"/>
      <c r="Q170" s="42"/>
    </row>
    <row r="171" spans="1:17" ht="14.25" thickBot="1" x14ac:dyDescent="0.3">
      <c r="A171" s="35" t="s">
        <v>65</v>
      </c>
      <c r="B171" s="39">
        <v>1</v>
      </c>
      <c r="C171" s="137" t="s">
        <v>64</v>
      </c>
      <c r="D171" s="138"/>
      <c r="E171" s="138"/>
      <c r="F171" s="138"/>
      <c r="G171" s="138"/>
      <c r="H171" s="138"/>
      <c r="I171" s="138"/>
      <c r="J171" s="138"/>
      <c r="K171" s="138"/>
      <c r="L171" s="138"/>
      <c r="M171" s="139"/>
      <c r="N171" s="42"/>
      <c r="O171" s="42"/>
      <c r="P171" s="42"/>
      <c r="Q171" s="42"/>
    </row>
    <row r="172" spans="1:17" ht="26.25" thickBot="1" x14ac:dyDescent="0.3">
      <c r="A172" s="35" t="s">
        <v>63</v>
      </c>
      <c r="B172" s="60"/>
      <c r="C172" s="111" t="s">
        <v>62</v>
      </c>
      <c r="D172" s="112"/>
      <c r="E172" s="112"/>
      <c r="F172" s="112"/>
      <c r="G172" s="112"/>
      <c r="H172" s="112"/>
      <c r="I172" s="112"/>
      <c r="J172" s="112"/>
      <c r="K172" s="112"/>
      <c r="L172" s="112"/>
      <c r="M172" s="113"/>
      <c r="N172" s="42"/>
      <c r="O172" s="42"/>
      <c r="P172" s="42"/>
      <c r="Q172" s="42"/>
    </row>
    <row r="173" spans="1:17" ht="14.25" thickBot="1" x14ac:dyDescent="0.3">
      <c r="A173" s="35" t="s">
        <v>61</v>
      </c>
      <c r="B173" s="60"/>
      <c r="C173" s="140">
        <v>12</v>
      </c>
      <c r="D173" s="141"/>
      <c r="E173" s="141"/>
      <c r="F173" s="141"/>
      <c r="G173" s="141"/>
      <c r="H173" s="141"/>
      <c r="I173" s="141"/>
      <c r="J173" s="141"/>
      <c r="K173" s="141"/>
      <c r="L173" s="141"/>
      <c r="M173" s="142"/>
      <c r="N173" s="42"/>
      <c r="O173" s="42"/>
      <c r="P173" s="42"/>
      <c r="Q173" s="42"/>
    </row>
    <row r="174" spans="1:17" x14ac:dyDescent="0.25">
      <c r="A174" s="59" t="s">
        <v>60</v>
      </c>
      <c r="B174" s="58"/>
      <c r="C174" s="143" t="s">
        <v>59</v>
      </c>
      <c r="D174" s="144"/>
      <c r="E174" s="144"/>
      <c r="F174" s="144"/>
      <c r="G174" s="144"/>
      <c r="H174" s="144"/>
      <c r="I174" s="144"/>
      <c r="J174" s="144"/>
      <c r="K174" s="144"/>
      <c r="L174" s="144"/>
      <c r="M174" s="145"/>
      <c r="N174" s="42"/>
      <c r="O174" s="42"/>
      <c r="P174" s="42"/>
      <c r="Q174" s="42"/>
    </row>
    <row r="175" spans="1:17" x14ac:dyDescent="0.25">
      <c r="A175" s="57"/>
      <c r="B175" s="56"/>
      <c r="C175" s="146" t="s">
        <v>58</v>
      </c>
      <c r="D175" s="147"/>
      <c r="E175" s="147"/>
      <c r="F175" s="147"/>
      <c r="G175" s="147"/>
      <c r="H175" s="147"/>
      <c r="I175" s="147"/>
      <c r="J175" s="147"/>
      <c r="K175" s="147"/>
      <c r="L175" s="147"/>
      <c r="M175" s="148"/>
      <c r="N175" s="42"/>
      <c r="O175" s="42"/>
      <c r="P175" s="42"/>
      <c r="Q175" s="42"/>
    </row>
    <row r="176" spans="1:17" x14ac:dyDescent="0.25">
      <c r="A176" s="57"/>
      <c r="B176" s="56"/>
      <c r="C176" s="146" t="s">
        <v>57</v>
      </c>
      <c r="D176" s="147"/>
      <c r="E176" s="147"/>
      <c r="F176" s="147"/>
      <c r="G176" s="147"/>
      <c r="H176" s="147"/>
      <c r="I176" s="147"/>
      <c r="J176" s="147"/>
      <c r="K176" s="147"/>
      <c r="L176" s="147"/>
      <c r="M176" s="148"/>
      <c r="N176" s="42"/>
      <c r="O176" s="42"/>
      <c r="P176" s="42"/>
      <c r="Q176" s="42"/>
    </row>
    <row r="177" spans="1:17" ht="13.5" customHeight="1" x14ac:dyDescent="0.25">
      <c r="A177" s="57"/>
      <c r="B177" s="56"/>
      <c r="C177" s="151" t="s">
        <v>361</v>
      </c>
      <c r="D177" s="152"/>
      <c r="E177" s="152"/>
      <c r="F177" s="152"/>
      <c r="G177" s="152"/>
      <c r="H177" s="152"/>
      <c r="I177" s="152"/>
      <c r="J177" s="152"/>
      <c r="K177" s="152"/>
      <c r="L177" s="152"/>
      <c r="M177" s="153"/>
      <c r="N177" s="42"/>
      <c r="O177" s="42"/>
      <c r="P177" s="42"/>
      <c r="Q177" s="42"/>
    </row>
    <row r="178" spans="1:17" ht="14.25" customHeight="1" x14ac:dyDescent="0.25">
      <c r="A178" s="57"/>
      <c r="B178" s="56"/>
      <c r="C178" s="151"/>
      <c r="D178" s="152"/>
      <c r="E178" s="152"/>
      <c r="F178" s="152"/>
      <c r="G178" s="152"/>
      <c r="H178" s="152"/>
      <c r="I178" s="152"/>
      <c r="J178" s="55"/>
      <c r="K178" s="55"/>
      <c r="L178" s="55"/>
      <c r="M178" s="54"/>
      <c r="N178" s="42"/>
      <c r="O178" s="42"/>
      <c r="P178" s="42"/>
      <c r="Q178" s="42"/>
    </row>
    <row r="179" spans="1:17" ht="0.75" customHeight="1" thickBot="1" x14ac:dyDescent="0.3">
      <c r="A179" s="53"/>
      <c r="B179" s="52"/>
      <c r="C179" s="120"/>
      <c r="D179" s="121"/>
      <c r="E179" s="121"/>
      <c r="F179" s="121"/>
      <c r="G179" s="121"/>
      <c r="H179" s="121"/>
      <c r="I179" s="121"/>
      <c r="J179" s="121"/>
      <c r="K179" s="121"/>
      <c r="L179" s="121"/>
      <c r="M179" s="122"/>
      <c r="N179" s="42"/>
      <c r="O179" s="42"/>
      <c r="P179" s="42"/>
      <c r="Q179" s="42"/>
    </row>
    <row r="180" spans="1:17" ht="14.25" thickBot="1" x14ac:dyDescent="0.3">
      <c r="A180" s="51" t="s">
        <v>3</v>
      </c>
      <c r="B180" s="50" t="s">
        <v>56</v>
      </c>
      <c r="C180" s="49" t="s">
        <v>55</v>
      </c>
      <c r="D180" s="49" t="s">
        <v>54</v>
      </c>
      <c r="E180" s="49" t="s">
        <v>53</v>
      </c>
      <c r="F180" s="49" t="s">
        <v>52</v>
      </c>
      <c r="G180" s="49" t="s">
        <v>51</v>
      </c>
      <c r="H180" s="49" t="s">
        <v>50</v>
      </c>
      <c r="I180" s="49" t="s">
        <v>49</v>
      </c>
      <c r="J180" s="49" t="s">
        <v>48</v>
      </c>
      <c r="K180" s="49" t="s">
        <v>47</v>
      </c>
      <c r="L180" s="49" t="s">
        <v>46</v>
      </c>
      <c r="M180" s="49" t="s">
        <v>45</v>
      </c>
      <c r="N180" s="42"/>
      <c r="O180" s="42"/>
      <c r="P180" s="42"/>
      <c r="Q180" s="42"/>
    </row>
    <row r="181" spans="1:17" ht="14.25" thickBot="1" x14ac:dyDescent="0.3">
      <c r="A181" s="48">
        <v>12</v>
      </c>
      <c r="B181" s="47">
        <v>1</v>
      </c>
      <c r="C181" s="45">
        <v>1</v>
      </c>
      <c r="D181" s="45">
        <v>1</v>
      </c>
      <c r="E181" s="46">
        <v>1</v>
      </c>
      <c r="F181" s="46">
        <v>1</v>
      </c>
      <c r="G181" s="45">
        <v>1</v>
      </c>
      <c r="H181" s="45">
        <v>1</v>
      </c>
      <c r="I181" s="45">
        <v>1</v>
      </c>
      <c r="J181" s="46">
        <v>1</v>
      </c>
      <c r="K181" s="46">
        <v>1</v>
      </c>
      <c r="L181" s="45">
        <v>1</v>
      </c>
      <c r="M181" s="45">
        <v>1</v>
      </c>
      <c r="N181" s="42"/>
      <c r="O181" s="42"/>
      <c r="P181" s="42"/>
      <c r="Q181" s="42"/>
    </row>
    <row r="182" spans="1:17" x14ac:dyDescent="0.25">
      <c r="A182" s="38"/>
      <c r="B182" s="44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2"/>
      <c r="O182" s="42"/>
      <c r="P182" s="42"/>
      <c r="Q182" s="42"/>
    </row>
    <row r="183" spans="1:17" ht="13.5" customHeight="1" thickBot="1" x14ac:dyDescent="0.3">
      <c r="A183" s="38"/>
      <c r="B183" s="37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</row>
    <row r="184" spans="1:17" ht="16.149999999999999" customHeight="1" thickBot="1" x14ac:dyDescent="0.3">
      <c r="A184" s="117" t="s">
        <v>44</v>
      </c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9"/>
    </row>
    <row r="185" spans="1:17" ht="16.149999999999999" customHeight="1" thickBot="1" x14ac:dyDescent="0.3">
      <c r="A185" s="35" t="s">
        <v>43</v>
      </c>
      <c r="B185" s="39" t="s">
        <v>42</v>
      </c>
      <c r="C185" s="111" t="str">
        <f>IF(B185="","",VLOOKUP(B185,ca,2,0))</f>
        <v>SECTOR PUBLICO MUNICIPAL</v>
      </c>
      <c r="D185" s="112"/>
      <c r="E185" s="112"/>
      <c r="F185" s="112"/>
      <c r="G185" s="112"/>
      <c r="H185" s="112"/>
      <c r="I185" s="112"/>
      <c r="J185" s="112"/>
      <c r="K185" s="112"/>
      <c r="L185" s="112"/>
      <c r="M185" s="113"/>
    </row>
    <row r="186" spans="1:17" ht="16.149999999999999" customHeight="1" thickBot="1" x14ac:dyDescent="0.3">
      <c r="A186" s="35" t="s">
        <v>41</v>
      </c>
      <c r="B186" s="39" t="s">
        <v>40</v>
      </c>
      <c r="C186" s="111" t="str">
        <f>IF(B186="","",VLOOKUP(B186,ca,2,0))</f>
        <v>SECTOR PUBLICO NO FINANCIERO</v>
      </c>
      <c r="D186" s="112"/>
      <c r="E186" s="112"/>
      <c r="F186" s="112"/>
      <c r="G186" s="112"/>
      <c r="H186" s="112"/>
      <c r="I186" s="112"/>
      <c r="J186" s="112"/>
      <c r="K186" s="112"/>
      <c r="L186" s="112"/>
      <c r="M186" s="113"/>
    </row>
    <row r="187" spans="1:17" ht="16.149999999999999" customHeight="1" thickBot="1" x14ac:dyDescent="0.3">
      <c r="A187" s="35" t="s">
        <v>39</v>
      </c>
      <c r="B187" s="39" t="s">
        <v>38</v>
      </c>
      <c r="C187" s="111" t="str">
        <f>IF(B187="","",VLOOKUP(B187,ca,2,0))</f>
        <v>GOBIERNO GENERAL MUNICIPAL</v>
      </c>
      <c r="D187" s="112"/>
      <c r="E187" s="112"/>
      <c r="F187" s="112"/>
      <c r="G187" s="112"/>
      <c r="H187" s="112"/>
      <c r="I187" s="112"/>
      <c r="J187" s="112"/>
      <c r="K187" s="112"/>
      <c r="L187" s="112"/>
      <c r="M187" s="113"/>
    </row>
    <row r="188" spans="1:17" ht="16.149999999999999" customHeight="1" thickBot="1" x14ac:dyDescent="0.3">
      <c r="A188" s="35" t="s">
        <v>37</v>
      </c>
      <c r="B188" s="39" t="s">
        <v>36</v>
      </c>
      <c r="C188" s="111" t="str">
        <f>IF(B188="","",VLOOKUP(B188,ca,2,0))</f>
        <v>Gobierno Municipal</v>
      </c>
      <c r="D188" s="112"/>
      <c r="E188" s="112"/>
      <c r="F188" s="112"/>
      <c r="G188" s="112"/>
      <c r="H188" s="112"/>
      <c r="I188" s="112"/>
      <c r="J188" s="112"/>
      <c r="K188" s="112"/>
      <c r="L188" s="112"/>
      <c r="M188" s="113"/>
    </row>
    <row r="189" spans="1:17" ht="16.149999999999999" customHeight="1" thickBot="1" x14ac:dyDescent="0.3">
      <c r="A189" s="35" t="s">
        <v>35</v>
      </c>
      <c r="B189" s="39" t="s">
        <v>34</v>
      </c>
      <c r="C189" s="111" t="str">
        <f>IF(B189="","",VLOOKUP(B189,ca,2,0))</f>
        <v>Organo Ejecutivo Municipal (Ayuntamiento)</v>
      </c>
      <c r="D189" s="112"/>
      <c r="E189" s="112"/>
      <c r="F189" s="112"/>
      <c r="G189" s="112"/>
      <c r="H189" s="112"/>
      <c r="I189" s="112"/>
      <c r="J189" s="112"/>
      <c r="K189" s="112"/>
      <c r="L189" s="112"/>
      <c r="M189" s="113"/>
    </row>
    <row r="190" spans="1:17" ht="16.149999999999999" customHeight="1" thickBot="1" x14ac:dyDescent="0.3">
      <c r="A190" s="35" t="s">
        <v>33</v>
      </c>
      <c r="B190" s="41" t="s">
        <v>32</v>
      </c>
      <c r="C190" s="111" t="s">
        <v>30</v>
      </c>
      <c r="D190" s="112"/>
      <c r="E190" s="112"/>
      <c r="F190" s="112"/>
      <c r="G190" s="112"/>
      <c r="H190" s="112"/>
      <c r="I190" s="112"/>
      <c r="J190" s="112"/>
      <c r="K190" s="112"/>
      <c r="L190" s="112"/>
      <c r="M190" s="113"/>
    </row>
    <row r="191" spans="1:17" ht="16.149999999999999" customHeight="1" thickBot="1" x14ac:dyDescent="0.3">
      <c r="A191" s="35" t="s">
        <v>18</v>
      </c>
      <c r="B191" s="41" t="s">
        <v>31</v>
      </c>
      <c r="C191" s="111" t="s">
        <v>30</v>
      </c>
      <c r="D191" s="112"/>
      <c r="E191" s="112"/>
      <c r="F191" s="112"/>
      <c r="G191" s="112"/>
      <c r="H191" s="112"/>
      <c r="I191" s="112"/>
      <c r="J191" s="112"/>
      <c r="K191" s="112"/>
      <c r="L191" s="112"/>
      <c r="M191" s="113"/>
    </row>
    <row r="192" spans="1:17" x14ac:dyDescent="0.25">
      <c r="A192" s="38" t="s">
        <v>29</v>
      </c>
      <c r="B192" s="37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</row>
    <row r="193" spans="1:21" ht="14.25" thickBot="1" x14ac:dyDescent="0.3">
      <c r="A193" s="38"/>
      <c r="B193" s="37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</row>
    <row r="194" spans="1:21" ht="16.149999999999999" customHeight="1" thickBot="1" x14ac:dyDescent="0.3">
      <c r="A194" s="117" t="s">
        <v>28</v>
      </c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9"/>
    </row>
    <row r="195" spans="1:21" ht="16.149999999999999" customHeight="1" thickBot="1" x14ac:dyDescent="0.3">
      <c r="A195" s="35" t="s">
        <v>17</v>
      </c>
      <c r="B195" s="40" t="s">
        <v>27</v>
      </c>
      <c r="C195" s="111" t="s">
        <v>362</v>
      </c>
      <c r="D195" s="112"/>
      <c r="E195" s="112"/>
      <c r="F195" s="112"/>
      <c r="G195" s="112"/>
      <c r="H195" s="112"/>
      <c r="I195" s="112"/>
      <c r="J195" s="112"/>
      <c r="K195" s="112"/>
      <c r="L195" s="112"/>
      <c r="M195" s="113"/>
    </row>
    <row r="196" spans="1:21" ht="16.149999999999999" customHeight="1" thickBot="1" x14ac:dyDescent="0.3">
      <c r="A196" s="35" t="s">
        <v>17</v>
      </c>
      <c r="B196" s="39"/>
      <c r="C196" s="111"/>
      <c r="D196" s="112"/>
      <c r="E196" s="112"/>
      <c r="F196" s="112"/>
      <c r="G196" s="112"/>
      <c r="H196" s="112"/>
      <c r="I196" s="112"/>
      <c r="J196" s="112"/>
      <c r="K196" s="112"/>
      <c r="L196" s="112"/>
      <c r="M196" s="113"/>
    </row>
    <row r="197" spans="1:21" x14ac:dyDescent="0.25">
      <c r="A197" s="38" t="s">
        <v>26</v>
      </c>
      <c r="B197" s="37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</row>
    <row r="198" spans="1:21" ht="14.25" thickBot="1" x14ac:dyDescent="0.3">
      <c r="A198" s="38"/>
      <c r="B198" s="37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</row>
    <row r="199" spans="1:21" ht="16.149999999999999" customHeight="1" thickBot="1" x14ac:dyDescent="0.3">
      <c r="A199" s="117" t="s">
        <v>25</v>
      </c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9"/>
    </row>
    <row r="200" spans="1:21" ht="16.149999999999999" customHeight="1" thickBot="1" x14ac:dyDescent="0.3">
      <c r="A200" s="35" t="s">
        <v>24</v>
      </c>
      <c r="B200" s="111" t="s">
        <v>360</v>
      </c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3"/>
    </row>
    <row r="201" spans="1:21" ht="16.149999999999999" customHeight="1" thickBot="1" x14ac:dyDescent="0.3">
      <c r="A201" s="35" t="s">
        <v>23</v>
      </c>
      <c r="B201" s="111" t="s">
        <v>363</v>
      </c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3"/>
    </row>
    <row r="202" spans="1:21" ht="14.25" thickBot="1" x14ac:dyDescent="0.3">
      <c r="A202" s="3"/>
      <c r="N202" s="34"/>
      <c r="S202" s="25"/>
      <c r="T202" s="25"/>
      <c r="U202" s="24"/>
    </row>
    <row r="203" spans="1:21" ht="16.149999999999999" customHeight="1" thickBot="1" x14ac:dyDescent="0.3">
      <c r="A203" s="134" t="s">
        <v>22</v>
      </c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6"/>
      <c r="N203" s="134"/>
      <c r="O203" s="135"/>
      <c r="P203" s="135"/>
      <c r="Q203" s="135"/>
      <c r="R203" s="135"/>
      <c r="S203" s="135"/>
      <c r="T203" s="33"/>
    </row>
    <row r="204" spans="1:21" x14ac:dyDescent="0.25">
      <c r="A204" s="32" t="s">
        <v>21</v>
      </c>
      <c r="B204" s="31" t="s">
        <v>20</v>
      </c>
      <c r="C204" s="31" t="s">
        <v>19</v>
      </c>
      <c r="D204" s="31" t="s">
        <v>18</v>
      </c>
      <c r="E204" s="31" t="s">
        <v>17</v>
      </c>
      <c r="F204" s="31" t="s">
        <v>16</v>
      </c>
      <c r="G204" s="30" t="s">
        <v>15</v>
      </c>
      <c r="H204" s="30" t="s">
        <v>14</v>
      </c>
      <c r="I204" s="30" t="s">
        <v>13</v>
      </c>
      <c r="J204" s="30" t="s">
        <v>12</v>
      </c>
      <c r="K204" s="30" t="s">
        <v>11</v>
      </c>
      <c r="L204" s="30" t="s">
        <v>10</v>
      </c>
      <c r="M204" s="30" t="s">
        <v>9</v>
      </c>
      <c r="N204" s="30" t="s">
        <v>8</v>
      </c>
      <c r="O204" s="30" t="s">
        <v>7</v>
      </c>
      <c r="P204" s="30" t="s">
        <v>6</v>
      </c>
      <c r="Q204" s="30" t="s">
        <v>5</v>
      </c>
      <c r="R204" s="30" t="s">
        <v>4</v>
      </c>
      <c r="S204" s="29" t="s">
        <v>3</v>
      </c>
      <c r="T204" s="28"/>
    </row>
    <row r="205" spans="1:21" s="15" customFormat="1" ht="16.149999999999999" customHeight="1" x14ac:dyDescent="0.25">
      <c r="A205" s="23"/>
      <c r="B205" s="22"/>
      <c r="C205" s="22"/>
      <c r="D205" s="21">
        <v>4201</v>
      </c>
      <c r="E205" s="20" t="s">
        <v>2</v>
      </c>
      <c r="F205" s="19">
        <v>2111</v>
      </c>
      <c r="G205" s="18">
        <v>500</v>
      </c>
      <c r="H205" s="18"/>
      <c r="I205" s="18">
        <v>500</v>
      </c>
      <c r="J205" s="18"/>
      <c r="K205" s="18">
        <v>500</v>
      </c>
      <c r="L205" s="18"/>
      <c r="M205" s="18">
        <v>500</v>
      </c>
      <c r="N205" s="18"/>
      <c r="O205" s="18">
        <v>500</v>
      </c>
      <c r="P205" s="18"/>
      <c r="Q205" s="18">
        <v>500</v>
      </c>
      <c r="R205" s="26"/>
      <c r="S205" s="101">
        <f>SUM(G205:R205)</f>
        <v>3000</v>
      </c>
      <c r="T205" s="27"/>
      <c r="U205" s="16"/>
    </row>
    <row r="206" spans="1:21" s="15" customFormat="1" ht="16.149999999999999" customHeight="1" x14ac:dyDescent="0.25">
      <c r="A206" s="23"/>
      <c r="B206" s="22"/>
      <c r="C206" s="22"/>
      <c r="D206" s="21">
        <v>4201</v>
      </c>
      <c r="E206" s="20" t="s">
        <v>2</v>
      </c>
      <c r="F206" s="19">
        <v>2112</v>
      </c>
      <c r="G206" s="18"/>
      <c r="H206" s="18"/>
      <c r="I206" s="18"/>
      <c r="J206" s="18"/>
      <c r="K206" s="18"/>
      <c r="L206" s="18">
        <v>750</v>
      </c>
      <c r="M206" s="18"/>
      <c r="N206" s="18"/>
      <c r="O206" s="18"/>
      <c r="P206" s="18"/>
      <c r="Q206" s="18"/>
      <c r="R206" s="26"/>
      <c r="S206" s="101">
        <f t="shared" ref="S206:S215" si="0">SUM(G206:R206)</f>
        <v>750</v>
      </c>
      <c r="T206" s="27"/>
      <c r="U206" s="16"/>
    </row>
    <row r="207" spans="1:21" s="15" customFormat="1" ht="16.149999999999999" customHeight="1" x14ac:dyDescent="0.25">
      <c r="A207" s="23"/>
      <c r="B207" s="22"/>
      <c r="C207" s="22"/>
      <c r="D207" s="21">
        <v>4201</v>
      </c>
      <c r="E207" s="20" t="s">
        <v>2</v>
      </c>
      <c r="F207" s="19">
        <v>2141</v>
      </c>
      <c r="G207" s="18">
        <v>2000</v>
      </c>
      <c r="H207" s="18"/>
      <c r="I207" s="18"/>
      <c r="J207" s="18"/>
      <c r="K207" s="18"/>
      <c r="L207" s="18">
        <v>2000</v>
      </c>
      <c r="M207" s="18"/>
      <c r="N207" s="18"/>
      <c r="O207" s="18"/>
      <c r="P207" s="18"/>
      <c r="Q207" s="18"/>
      <c r="R207" s="26"/>
      <c r="S207" s="101">
        <f t="shared" si="0"/>
        <v>4000</v>
      </c>
      <c r="T207" s="27"/>
      <c r="U207" s="16"/>
    </row>
    <row r="208" spans="1:21" s="15" customFormat="1" ht="16.149999999999999" customHeight="1" x14ac:dyDescent="0.25">
      <c r="A208" s="23"/>
      <c r="B208" s="22"/>
      <c r="C208" s="22"/>
      <c r="D208" s="21">
        <v>4201</v>
      </c>
      <c r="E208" s="20" t="s">
        <v>2</v>
      </c>
      <c r="F208" s="19">
        <v>2541</v>
      </c>
      <c r="G208" s="18">
        <v>1000</v>
      </c>
      <c r="H208" s="18">
        <v>1000</v>
      </c>
      <c r="I208" s="18">
        <v>1000</v>
      </c>
      <c r="J208" s="18">
        <v>1000</v>
      </c>
      <c r="K208" s="18">
        <v>1000</v>
      </c>
      <c r="L208" s="18">
        <v>1000</v>
      </c>
      <c r="M208" s="18">
        <v>1000</v>
      </c>
      <c r="N208" s="18">
        <v>1000</v>
      </c>
      <c r="O208" s="18">
        <v>1000</v>
      </c>
      <c r="P208" s="18">
        <v>1000</v>
      </c>
      <c r="Q208" s="18">
        <v>1000</v>
      </c>
      <c r="R208" s="18">
        <v>1000</v>
      </c>
      <c r="S208" s="101">
        <f t="shared" si="0"/>
        <v>12000</v>
      </c>
      <c r="T208" s="27"/>
      <c r="U208" s="16"/>
    </row>
    <row r="209" spans="1:21" s="15" customFormat="1" ht="16.149999999999999" customHeight="1" x14ac:dyDescent="0.25">
      <c r="A209" s="102"/>
      <c r="B209" s="103"/>
      <c r="C209" s="103"/>
      <c r="D209" s="104">
        <v>4201</v>
      </c>
      <c r="E209" s="105" t="s">
        <v>2</v>
      </c>
      <c r="F209" s="106">
        <v>2612</v>
      </c>
      <c r="G209" s="107">
        <v>3333.33</v>
      </c>
      <c r="H209" s="107">
        <v>3333.33</v>
      </c>
      <c r="I209" s="107">
        <v>3333.33</v>
      </c>
      <c r="J209" s="107">
        <v>3333.33</v>
      </c>
      <c r="K209" s="107">
        <v>3333.33</v>
      </c>
      <c r="L209" s="107">
        <v>3333.33</v>
      </c>
      <c r="M209" s="107">
        <v>3333.33</v>
      </c>
      <c r="N209" s="107">
        <v>3333.33</v>
      </c>
      <c r="O209" s="107">
        <v>3333.33</v>
      </c>
      <c r="P209" s="107">
        <v>3333.33</v>
      </c>
      <c r="Q209" s="107">
        <v>3333.33</v>
      </c>
      <c r="R209" s="107">
        <v>3333.33</v>
      </c>
      <c r="S209" s="101">
        <v>40000</v>
      </c>
      <c r="T209" s="108"/>
      <c r="U209" s="16"/>
    </row>
    <row r="210" spans="1:21" s="15" customFormat="1" ht="16.149999999999999" customHeight="1" x14ac:dyDescent="0.25">
      <c r="A210" s="23"/>
      <c r="B210" s="22"/>
      <c r="C210" s="22"/>
      <c r="D210" s="21">
        <v>4201</v>
      </c>
      <c r="E210" s="20" t="s">
        <v>2</v>
      </c>
      <c r="F210" s="19">
        <v>3111</v>
      </c>
      <c r="G210" s="18">
        <v>1500</v>
      </c>
      <c r="H210" s="18"/>
      <c r="I210" s="18"/>
      <c r="J210" s="18"/>
      <c r="K210" s="18"/>
      <c r="L210" s="18">
        <v>1500</v>
      </c>
      <c r="M210" s="18"/>
      <c r="N210" s="18"/>
      <c r="O210" s="18"/>
      <c r="P210" s="18"/>
      <c r="Q210" s="18"/>
      <c r="R210" s="18"/>
      <c r="S210" s="101">
        <f t="shared" si="0"/>
        <v>3000</v>
      </c>
      <c r="T210" s="108"/>
      <c r="U210" s="16"/>
    </row>
    <row r="211" spans="1:21" s="15" customFormat="1" ht="16.149999999999999" customHeight="1" x14ac:dyDescent="0.25">
      <c r="A211" s="23"/>
      <c r="B211" s="22"/>
      <c r="C211" s="22"/>
      <c r="D211" s="21">
        <v>4201</v>
      </c>
      <c r="E211" s="20" t="s">
        <v>2</v>
      </c>
      <c r="F211" s="19">
        <v>3141</v>
      </c>
      <c r="G211" s="18">
        <v>3600</v>
      </c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01">
        <f t="shared" si="0"/>
        <v>3600</v>
      </c>
      <c r="T211" s="108"/>
      <c r="U211" s="16"/>
    </row>
    <row r="212" spans="1:21" s="15" customFormat="1" ht="16.149999999999999" customHeight="1" x14ac:dyDescent="0.25">
      <c r="A212" s="23"/>
      <c r="B212" s="22"/>
      <c r="C212" s="22"/>
      <c r="D212" s="21">
        <v>4201</v>
      </c>
      <c r="E212" s="20" t="s">
        <v>2</v>
      </c>
      <c r="F212" s="19">
        <v>3351</v>
      </c>
      <c r="G212" s="18">
        <v>1000</v>
      </c>
      <c r="H212" s="18">
        <v>1000</v>
      </c>
      <c r="I212" s="18">
        <v>1000</v>
      </c>
      <c r="J212" s="18">
        <v>1000</v>
      </c>
      <c r="K212" s="18">
        <v>1000</v>
      </c>
      <c r="L212" s="18">
        <v>1000</v>
      </c>
      <c r="M212" s="18">
        <v>1000</v>
      </c>
      <c r="N212" s="18">
        <v>1000</v>
      </c>
      <c r="O212" s="18">
        <v>1000</v>
      </c>
      <c r="P212" s="18">
        <v>1000</v>
      </c>
      <c r="Q212" s="18">
        <v>1000</v>
      </c>
      <c r="R212" s="18">
        <v>1000</v>
      </c>
      <c r="S212" s="101">
        <f t="shared" si="0"/>
        <v>12000</v>
      </c>
      <c r="T212" s="108"/>
      <c r="U212" s="16"/>
    </row>
    <row r="213" spans="1:21" s="15" customFormat="1" ht="16.149999999999999" customHeight="1" x14ac:dyDescent="0.25">
      <c r="A213" s="23"/>
      <c r="B213" s="22"/>
      <c r="C213" s="22"/>
      <c r="D213" s="21">
        <v>4201</v>
      </c>
      <c r="E213" s="20" t="s">
        <v>2</v>
      </c>
      <c r="F213" s="19">
        <v>3751</v>
      </c>
      <c r="G213" s="18">
        <v>333.33</v>
      </c>
      <c r="H213" s="18">
        <v>333.33</v>
      </c>
      <c r="I213" s="18">
        <v>333.33</v>
      </c>
      <c r="J213" s="18">
        <v>333.33</v>
      </c>
      <c r="K213" s="18">
        <v>333.33</v>
      </c>
      <c r="L213" s="18">
        <v>333.33</v>
      </c>
      <c r="M213" s="18">
        <v>333.33</v>
      </c>
      <c r="N213" s="18">
        <v>333.33</v>
      </c>
      <c r="O213" s="18">
        <v>333.33</v>
      </c>
      <c r="P213" s="18">
        <v>333.33</v>
      </c>
      <c r="Q213" s="18">
        <v>333.33</v>
      </c>
      <c r="R213" s="18">
        <v>333.37</v>
      </c>
      <c r="S213" s="101">
        <f t="shared" si="0"/>
        <v>3999.9999999999995</v>
      </c>
      <c r="T213" s="108"/>
      <c r="U213" s="16"/>
    </row>
    <row r="214" spans="1:21" s="15" customFormat="1" ht="16.149999999999999" customHeight="1" x14ac:dyDescent="0.25">
      <c r="A214" s="23"/>
      <c r="B214" s="22"/>
      <c r="C214" s="22"/>
      <c r="D214" s="21">
        <v>4201</v>
      </c>
      <c r="E214" s="20" t="s">
        <v>2</v>
      </c>
      <c r="F214" s="21">
        <v>3821</v>
      </c>
      <c r="G214" s="18">
        <v>833.33</v>
      </c>
      <c r="H214" s="18">
        <v>833.33</v>
      </c>
      <c r="I214" s="18">
        <v>833.33</v>
      </c>
      <c r="J214" s="18">
        <v>833.33</v>
      </c>
      <c r="K214" s="18">
        <v>833.33</v>
      </c>
      <c r="L214" s="18">
        <v>833.33</v>
      </c>
      <c r="M214" s="18">
        <v>833.33</v>
      </c>
      <c r="N214" s="18">
        <v>833.33</v>
      </c>
      <c r="O214" s="18">
        <v>833.33</v>
      </c>
      <c r="P214" s="18">
        <v>833.33</v>
      </c>
      <c r="Q214" s="18">
        <v>833.33</v>
      </c>
      <c r="R214" s="18">
        <v>833.33</v>
      </c>
      <c r="S214" s="101">
        <v>10000</v>
      </c>
      <c r="T214" s="108"/>
      <c r="U214" s="16"/>
    </row>
    <row r="215" spans="1:21" s="15" customFormat="1" ht="16.149999999999999" customHeight="1" x14ac:dyDescent="0.25">
      <c r="A215" s="23"/>
      <c r="B215" s="22"/>
      <c r="C215" s="22"/>
      <c r="D215" s="21">
        <v>4201</v>
      </c>
      <c r="E215" s="20" t="s">
        <v>2</v>
      </c>
      <c r="F215" s="19">
        <v>3541</v>
      </c>
      <c r="G215" s="18"/>
      <c r="H215" s="18"/>
      <c r="I215" s="18"/>
      <c r="J215" s="18"/>
      <c r="K215" s="18"/>
      <c r="L215" s="18">
        <v>16000</v>
      </c>
      <c r="M215" s="18"/>
      <c r="N215" s="18"/>
      <c r="O215" s="18"/>
      <c r="P215" s="18"/>
      <c r="Q215" s="18"/>
      <c r="R215" s="18">
        <v>16000</v>
      </c>
      <c r="S215" s="101">
        <f t="shared" si="0"/>
        <v>32000</v>
      </c>
      <c r="T215" s="108"/>
      <c r="U215" s="16"/>
    </row>
    <row r="216" spans="1:21" s="15" customFormat="1" ht="16.149999999999999" customHeight="1" x14ac:dyDescent="0.25">
      <c r="A216" s="23"/>
      <c r="B216" s="22"/>
      <c r="C216" s="22"/>
      <c r="D216" s="21"/>
      <c r="E216" s="20"/>
      <c r="F216" s="19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7"/>
      <c r="T216" s="4"/>
      <c r="U216" s="16"/>
    </row>
    <row r="217" spans="1:21" s="15" customFormat="1" ht="16.149999999999999" customHeight="1" thickBot="1" x14ac:dyDescent="0.3">
      <c r="A217" s="14"/>
      <c r="B217" s="13"/>
      <c r="C217" s="12"/>
      <c r="D217" s="11"/>
      <c r="E217" s="10" t="s">
        <v>1</v>
      </c>
      <c r="F217" s="9"/>
      <c r="G217" s="8">
        <f>SUM(G205:G216)</f>
        <v>14099.99</v>
      </c>
      <c r="H217" s="8">
        <f t="shared" ref="H217:S217" si="1">SUM(H205:H216)</f>
        <v>6499.99</v>
      </c>
      <c r="I217" s="8">
        <f t="shared" si="1"/>
        <v>6999.99</v>
      </c>
      <c r="J217" s="8">
        <f t="shared" si="1"/>
        <v>6499.99</v>
      </c>
      <c r="K217" s="8">
        <f t="shared" si="1"/>
        <v>6999.99</v>
      </c>
      <c r="L217" s="8">
        <f t="shared" si="1"/>
        <v>26749.989999999998</v>
      </c>
      <c r="M217" s="8">
        <f t="shared" si="1"/>
        <v>6999.99</v>
      </c>
      <c r="N217" s="8">
        <f t="shared" si="1"/>
        <v>6499.99</v>
      </c>
      <c r="O217" s="8">
        <f t="shared" si="1"/>
        <v>6999.99</v>
      </c>
      <c r="P217" s="8">
        <f t="shared" si="1"/>
        <v>6499.99</v>
      </c>
      <c r="Q217" s="8">
        <f t="shared" si="1"/>
        <v>6999.99</v>
      </c>
      <c r="R217" s="8">
        <f t="shared" si="1"/>
        <v>22500.03</v>
      </c>
      <c r="S217" s="8">
        <f t="shared" si="1"/>
        <v>124350</v>
      </c>
      <c r="T217" s="4"/>
      <c r="U217" s="16"/>
    </row>
    <row r="218" spans="1:21" s="15" customFormat="1" ht="16.149999999999999" customHeight="1" x14ac:dyDescent="0.25">
      <c r="A218" s="3" t="s">
        <v>0</v>
      </c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7">
        <f>S217-T224</f>
        <v>124350</v>
      </c>
      <c r="T218" s="4"/>
      <c r="U218" s="16"/>
    </row>
    <row r="219" spans="1:21" s="100" customFormat="1" ht="16.149999999999999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6"/>
      <c r="T219" s="98"/>
      <c r="U219" s="99"/>
    </row>
    <row r="220" spans="1:21" s="15" customFormat="1" ht="16.149999999999999" customHeight="1" x14ac:dyDescent="0.25">
      <c r="A220" s="3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4"/>
      <c r="U220" s="16"/>
    </row>
    <row r="221" spans="1:21" s="15" customFormat="1" ht="16.149999999999999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4"/>
      <c r="T221" s="4"/>
      <c r="U221" s="16"/>
    </row>
    <row r="222" spans="1:21" s="15" customFormat="1" ht="16.149999999999999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4"/>
      <c r="T222" s="4"/>
      <c r="U222" s="16"/>
    </row>
    <row r="223" spans="1:21" ht="16.149999999999999" customHeight="1" x14ac:dyDescent="0.25">
      <c r="S223" s="5"/>
      <c r="T223" s="4"/>
    </row>
    <row r="224" spans="1:21" ht="15" x14ac:dyDescent="0.25">
      <c r="S224" s="5"/>
      <c r="T224" s="7"/>
    </row>
    <row r="225" spans="19:19" ht="15" x14ac:dyDescent="0.25">
      <c r="S225" s="4"/>
    </row>
    <row r="248" spans="1:1" x14ac:dyDescent="0.25">
      <c r="A248" s="3"/>
    </row>
    <row r="249" spans="1:1" x14ac:dyDescent="0.25">
      <c r="A249" s="3"/>
    </row>
  </sheetData>
  <mergeCells count="67">
    <mergeCell ref="C173:M173"/>
    <mergeCell ref="A150:M150"/>
    <mergeCell ref="C151:M151"/>
    <mergeCell ref="A194:M194"/>
    <mergeCell ref="C195:M195"/>
    <mergeCell ref="C176:M176"/>
    <mergeCell ref="C185:M185"/>
    <mergeCell ref="C186:M186"/>
    <mergeCell ref="C187:M187"/>
    <mergeCell ref="C153:M153"/>
    <mergeCell ref="C154:M154"/>
    <mergeCell ref="C155:M155"/>
    <mergeCell ref="C175:M175"/>
    <mergeCell ref="C145:M145"/>
    <mergeCell ref="B201:M201"/>
    <mergeCell ref="A184:M184"/>
    <mergeCell ref="C157:M157"/>
    <mergeCell ref="C156:M156"/>
    <mergeCell ref="A166:A167"/>
    <mergeCell ref="B166:B167"/>
    <mergeCell ref="B200:M200"/>
    <mergeCell ref="C166:M167"/>
    <mergeCell ref="C165:I165"/>
    <mergeCell ref="A170:M170"/>
    <mergeCell ref="C171:M171"/>
    <mergeCell ref="C174:M174"/>
    <mergeCell ref="C177:M177"/>
    <mergeCell ref="C178:I178"/>
    <mergeCell ref="C172:M172"/>
    <mergeCell ref="A142:M142"/>
    <mergeCell ref="C132:M132"/>
    <mergeCell ref="C127:M128"/>
    <mergeCell ref="N203:S203"/>
    <mergeCell ref="C188:M188"/>
    <mergeCell ref="C189:M189"/>
    <mergeCell ref="C190:M190"/>
    <mergeCell ref="C191:M191"/>
    <mergeCell ref="C196:M196"/>
    <mergeCell ref="A199:M199"/>
    <mergeCell ref="C134:M134"/>
    <mergeCell ref="C135:M135"/>
    <mergeCell ref="C136:M136"/>
    <mergeCell ref="C137:M137"/>
    <mergeCell ref="C138:M138"/>
    <mergeCell ref="A203:M203"/>
    <mergeCell ref="A123:M123"/>
    <mergeCell ref="A115:M115"/>
    <mergeCell ref="A117:M117"/>
    <mergeCell ref="C118:M118"/>
    <mergeCell ref="C119:M119"/>
    <mergeCell ref="C120:M120"/>
    <mergeCell ref="C124:M124"/>
    <mergeCell ref="C125:M125"/>
    <mergeCell ref="C126:M126"/>
    <mergeCell ref="A131:M131"/>
    <mergeCell ref="C179:M179"/>
    <mergeCell ref="A162:M162"/>
    <mergeCell ref="C163:M163"/>
    <mergeCell ref="A127:A128"/>
    <mergeCell ref="B127:B128"/>
    <mergeCell ref="C152:M152"/>
    <mergeCell ref="C143:M143"/>
    <mergeCell ref="C144:M144"/>
    <mergeCell ref="A146:A147"/>
    <mergeCell ref="B146:B147"/>
    <mergeCell ref="C146:M147"/>
    <mergeCell ref="C133:M133"/>
  </mergeCells>
  <dataValidations count="8">
    <dataValidation type="list" allowBlank="1" showInputMessage="1" showErrorMessage="1" errorTitle="Ente no valido!" promptTitle="Selecciona el Ente Publico" sqref="B189">
      <formula1>$K$6:$K$7</formula1>
    </dataValidation>
    <dataValidation type="list" allowBlank="1" showInputMessage="1" showErrorMessage="1" errorTitle="Subsector no valido!" promptTitle="Selecciona el Subsector" sqref="B188">
      <formula1>$K$7:$K$8</formula1>
    </dataValidation>
    <dataValidation type="list" allowBlank="1" showInputMessage="1" showErrorMessage="1" errorTitle="Sector no valido!" promptTitle="Selecciona el Sector" sqref="B187">
      <formula1>$K$4</formula1>
    </dataValidation>
    <dataValidation type="list" allowBlank="1" showInputMessage="1" showErrorMessage="1" errorTitle="Dato no valido!" promptTitle="Selecciona Financiero o No" sqref="B186">
      <formula1>$K$3</formula1>
    </dataValidation>
    <dataValidation type="list" allowBlank="1" showInputMessage="1" showErrorMessage="1" errorTitle="Gobierno no valido!" promptTitle="Selecciona el Orden de Gobierno" sqref="B185">
      <formula1>$K$2</formula1>
    </dataValidation>
    <dataValidation type="list" allowBlank="1" showInputMessage="1" showErrorMessage="1" errorTitle="Subfunción no Valida!" promptTitle="Selecciona la Subfunción" sqref="B120 A205:A216">
      <formula1>$H$2:$H$112</formula1>
    </dataValidation>
    <dataValidation type="list" allowBlank="1" showInputMessage="1" showErrorMessage="1" errorTitle="Subfunción no Valida!" promptTitle="Selecciona la Función" sqref="B119">
      <formula1>$E$2:$E$29</formula1>
    </dataValidation>
    <dataValidation type="list" allowBlank="1" showInputMessage="1" showErrorMessage="1" errorTitle="Finalidad no Valida!" promptTitle="Selecciona la Finalidad" sqref="B118">
      <formula1>$B$2:$B$5</formula1>
    </dataValidation>
  </dataValidations>
  <printOptions horizontalCentered="1" verticalCentered="1"/>
  <pageMargins left="0.78740157480314965" right="0.39370078740157483" top="0.39370078740157483" bottom="0.39370078740157483" header="0.31496062992125984" footer="0.31496062992125984"/>
  <pageSetup paperSize="5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 2022 (SALUD)</vt:lpstr>
      <vt:lpstr>A</vt:lpstr>
      <vt:lpstr>'POA 2022 (SALUD)'!Títulos_a_imprimir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2023-10-24T19:02:09Z</cp:lastPrinted>
  <dcterms:created xsi:type="dcterms:W3CDTF">2020-09-07T21:38:30Z</dcterms:created>
  <dcterms:modified xsi:type="dcterms:W3CDTF">2023-10-24T19:02:18Z</dcterms:modified>
</cp:coreProperties>
</file>