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ito\Desktop\INFORMACION 4o. TRIMESTRE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EAI!$A$1:$H$53</definedName>
  </definedNames>
  <calcPr calcId="152511"/>
  <fileRecoveryPr autoRecover="0"/>
</workbook>
</file>

<file path=xl/calcChain.xml><?xml version="1.0" encoding="utf-8"?>
<calcChain xmlns="http://schemas.openxmlformats.org/spreadsheetml/2006/main">
  <c r="E22" i="4" l="1"/>
  <c r="H22" i="4" l="1"/>
  <c r="H31" i="4"/>
  <c r="E31" i="4"/>
  <c r="F31" i="4"/>
  <c r="G31" i="4"/>
  <c r="D31" i="4"/>
  <c r="G21" i="4"/>
  <c r="F21" i="4"/>
  <c r="D21" i="4"/>
  <c r="C31" i="4"/>
  <c r="C21" i="4"/>
  <c r="H38" i="4" l="1"/>
  <c r="H37" i="4" s="1"/>
  <c r="E38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21" i="4" l="1"/>
  <c r="H39" i="4" s="1"/>
  <c r="E21" i="4"/>
  <c r="E39" i="4" s="1"/>
  <c r="H16" i="4"/>
  <c r="E16" i="4"/>
</calcChain>
</file>

<file path=xl/sharedStrings.xml><?xml version="1.0" encoding="utf-8"?>
<sst xmlns="http://schemas.openxmlformats.org/spreadsheetml/2006/main" count="103" uniqueCount="55">
  <si>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</si>
  <si>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</si>
  <si>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</si>
  <si>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</si>
  <si>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</si>
  <si>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</si>
  <si>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</si>
  <si>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</si>
  <si>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</si>
  <si>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</si>
  <si>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</si>
  <si>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</si>
  <si>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</si>
  <si>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</si>
  <si>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</si>
  <si>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</si>
  <si>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</si>
  <si>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</si>
  <si>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</si>
  <si>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</si>
  <si>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</si>
  <si>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</si>
  <si>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</si>
  <si>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</si>
  <si>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</si>
  <si>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</si>
  <si>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</si>
  <si>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</si>
  <si>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</si>
  <si>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</si>
  <si>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</si>
  <si>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</si>
  <si>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</si>
  <si>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</si>
  <si>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</si>
  <si>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</si>
  <si>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</si>
  <si>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</si>
  <si>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</si>
  <si>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</si>
  <si>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</si>
  <si>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</si>
  <si>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</si>
  <si>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</si>
  <si>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</si>
  <si>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</si>
  <si>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</si>
  <si>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</si>
  <si>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</si>
  <si>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Municipio de Ocampo
Estado Analítico de Ingresos
Del 1 de ENERO AL 31 DE DICIEMBRE DEL 2021</t>
  </si>
  <si>
    <t>Bajo protesta de decir verdad declaramos que los Estados Financieros y sus notas, son razonablemente correctos y son responsabilidad del emisor.</t>
  </si>
  <si>
    <t xml:space="preserve">LIC. ERICK SILVANO MONTEMAYOR LARA </t>
  </si>
  <si>
    <t>ING. JUAN MANUEL VELÁZQUEZ LÓPEZ</t>
  </si>
  <si>
    <t xml:space="preserve">PRESIDENTE MUNICIPAL 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</si>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</sst>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8" formatCode="_-&quot;$&quot;* #,##0.00_-;\-&quot;$&quot;* #,##0.00_-;_-&quot;$&quot;* &quot;-&quot;??_-;_-@_-"/>
    <numFmt numFmtId="169" formatCode="_-* #,##0.00_-;\-* #,##0.00_-;_-* &quot;-&quot;??_-;_-@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4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9" fillId="0" borderId="0" xfId="8" applyFont="1" applyFill="1" applyBorder="1" applyAlignment="1" applyProtection="1">
      <alignment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4" fillId="0" borderId="12" xfId="8" applyNumberFormat="1" applyFont="1" applyFill="1" applyBorder="1" applyAlignment="1" applyProtection="1">
      <alignment vertical="top"/>
      <protection locked="0"/>
    </xf>
    <xf numFmtId="4" fontId="4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4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vertical="top"/>
      <protection locked="0"/>
    </xf>
    <xf numFmtId="0" fontId="8" fillId="0" borderId="4" xfId="8" quotePrefix="1" applyFont="1" applyFill="1" applyBorder="1" applyAlignment="1" applyProtection="1">
      <alignment horizontal="center" vertical="top"/>
      <protection locked="0"/>
    </xf>
    <xf numFmtId="4" fontId="8" fillId="0" borderId="1" xfId="8" applyNumberFormat="1" applyFont="1" applyFill="1" applyBorder="1" applyAlignment="1" applyProtection="1">
      <alignment vertical="top"/>
      <protection locked="0"/>
    </xf>
    <xf numFmtId="4" fontId="9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9" fillId="0" borderId="5" xfId="8" applyFont="1" applyFill="1" applyBorder="1" applyAlignment="1" applyProtection="1">
      <alignment horizontal="left" vertical="top"/>
    </xf>
    <xf numFmtId="0" fontId="9" fillId="0" borderId="5" xfId="8" applyFont="1" applyFill="1" applyBorder="1" applyAlignment="1" applyProtection="1">
      <alignment vertical="top"/>
    </xf>
    <xf numFmtId="0" fontId="4" fillId="0" borderId="0" xfId="8" applyFont="1" applyFill="1" applyBorder="1" applyAlignment="1" applyProtection="1">
      <alignment vertical="top" wrapText="1"/>
      <protection locked="0"/>
    </xf>
    <xf numFmtId="0" fontId="8" fillId="0" borderId="0" xfId="8" applyFont="1" applyFill="1" applyBorder="1" applyAlignment="1" applyProtection="1">
      <alignment vertical="top" wrapText="1"/>
      <protection locked="0"/>
    </xf>
    <xf numFmtId="49" fontId="13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9" fillId="0" borderId="5" xfId="8" applyFont="1" applyFill="1" applyBorder="1" applyAlignment="1" applyProtection="1">
      <alignment horizontal="left" vertical="top" wrapText="1"/>
    </xf>
    <xf numFmtId="0" fontId="9" fillId="0" borderId="2" xfId="8" applyFont="1" applyFill="1" applyBorder="1" applyAlignment="1" applyProtection="1">
      <alignment horizontal="left" vertical="top" wrapText="1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0" fillId="0" borderId="0" xfId="0"/>
    <xf numFmtId="0" fontId="2" fillId="0" borderId="0" xfId="9" applyFont="1" applyAlignment="1" applyProtection="1">
      <alignment horizontal="left" vertical="top" indent="1"/>
      <protection locked="0"/>
    </xf>
    <xf numFmtId="0" fontId="8" fillId="0" borderId="0" xfId="9" applyFont="1" applyAlignment="1" applyProtection="1">
      <alignment horizontal="center" vertical="top" wrapText="1"/>
      <protection locked="0"/>
    </xf>
    <xf numFmtId="0" fontId="9" fillId="0" borderId="0" xfId="9" applyFont="1" applyAlignment="1" applyProtection="1">
      <alignment horizontal="center" vertical="top" wrapText="1"/>
      <protection locked="0"/>
    </xf>
    <xf numFmtId="4" fontId="8" fillId="0" borderId="0" xfId="9" applyNumberFormat="1" applyFont="1" applyAlignment="1" applyProtection="1">
      <alignment horizontal="center" vertical="top"/>
      <protection locked="0"/>
    </xf>
    <xf numFmtId="4" fontId="9" fillId="0" borderId="0" xfId="9" applyNumberFormat="1" applyFont="1" applyAlignment="1" applyProtection="1">
      <alignment horizontal="center" vertical="top"/>
      <protection locked="0"/>
    </xf>
  </cellXfs>
  <cellStyles count="27">
    <cellStyle name="=C:\WINNT\SYSTEM32\COMMAND.COM" xfId="1"/>
    <cellStyle name="Euro" xfId="2"/>
    <cellStyle name="Millares 2" xfId="3"/>
    <cellStyle name="Millares 2 2" xfId="4"/>
    <cellStyle name="Millares 2 2 2" xfId="19"/>
    <cellStyle name="Millares 2 3" xfId="5"/>
    <cellStyle name="Millares 2 3 2" xfId="20"/>
    <cellStyle name="Millares 2 4" xfId="18"/>
    <cellStyle name="Millares 3" xfId="6"/>
    <cellStyle name="Millares 3 2" xfId="21"/>
    <cellStyle name="Moneda 2" xfId="7"/>
    <cellStyle name="Moneda 2 2" xfId="22"/>
    <cellStyle name="Normal" xfId="0" builtinId="0"/>
    <cellStyle name="Normal 2" xfId="8"/>
    <cellStyle name="Normal 2 2" xfId="9"/>
    <cellStyle name="Normal 2 3" xfId="23"/>
    <cellStyle name="Normal 3" xfId="10"/>
    <cellStyle name="Normal 3 2" xfId="24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6"/>
    <cellStyle name="Normal 6 3" xfId="25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tabSelected="1" topLeftCell="A22" zoomScaleNormal="100" workbookViewId="0">
      <selection activeCell="C62" sqref="C62"/>
    </sheetView>
  </sheetViews>
  <sheetFormatPr baseColWidth="10" defaultColWidth="12" defaultRowHeight="11.25" x14ac:dyDescent="0.2"/>
  <cols>
    <col min="1" max="1" width="1.83203125" style="2" customWidth="1"/>
    <col min="2" max="2" width="60.16406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6291327.0700000003</v>
      </c>
      <c r="D5" s="21">
        <v>910727</v>
      </c>
      <c r="E5" s="21">
        <f>C5+D5</f>
        <v>7202054.0700000003</v>
      </c>
      <c r="F5" s="21">
        <v>7247817.0099999998</v>
      </c>
      <c r="G5" s="21">
        <v>7247817.0099999998</v>
      </c>
      <c r="H5" s="21">
        <f>G5-C5</f>
        <v>956489.93999999948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13876448.380000001</v>
      </c>
      <c r="D8" s="22">
        <v>3440917.3</v>
      </c>
      <c r="E8" s="22">
        <f t="shared" si="0"/>
        <v>17317365.68</v>
      </c>
      <c r="F8" s="22">
        <v>17732223.989999998</v>
      </c>
      <c r="G8" s="22">
        <v>17732223.989999998</v>
      </c>
      <c r="H8" s="22">
        <f t="shared" si="1"/>
        <v>3855775.6099999975</v>
      </c>
      <c r="I8" s="45" t="s">
        <v>39</v>
      </c>
    </row>
    <row r="9" spans="1:9" x14ac:dyDescent="0.2">
      <c r="A9" s="33"/>
      <c r="B9" s="43" t="s">
        <v>4</v>
      </c>
      <c r="C9" s="22">
        <v>144726.18</v>
      </c>
      <c r="D9" s="22">
        <v>37725.949999999997</v>
      </c>
      <c r="E9" s="22">
        <f t="shared" si="0"/>
        <v>182452.13</v>
      </c>
      <c r="F9" s="22">
        <v>113316.43</v>
      </c>
      <c r="G9" s="22">
        <v>113316.43</v>
      </c>
      <c r="H9" s="22">
        <f t="shared" si="1"/>
        <v>-31409.75</v>
      </c>
      <c r="I9" s="45" t="s">
        <v>40</v>
      </c>
    </row>
    <row r="10" spans="1:9" x14ac:dyDescent="0.2">
      <c r="A10" s="34"/>
      <c r="B10" s="44" t="s">
        <v>5</v>
      </c>
      <c r="C10" s="22">
        <v>269498.05</v>
      </c>
      <c r="D10" s="22">
        <v>35831.879999999997</v>
      </c>
      <c r="E10" s="22">
        <f t="shared" ref="E10:E13" si="2">C10+D10</f>
        <v>305329.93</v>
      </c>
      <c r="F10" s="22">
        <v>354105.03</v>
      </c>
      <c r="G10" s="22">
        <v>354105.03</v>
      </c>
      <c r="H10" s="22">
        <f t="shared" ref="H10:H13" si="3">G10-C10</f>
        <v>84606.98000000004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104014317.12</v>
      </c>
      <c r="D12" s="22">
        <v>46876355.920000002</v>
      </c>
      <c r="E12" s="22">
        <f t="shared" si="2"/>
        <v>150890673.04000002</v>
      </c>
      <c r="F12" s="22">
        <v>145332929.40000001</v>
      </c>
      <c r="G12" s="22">
        <v>145332929.40000001</v>
      </c>
      <c r="H12" s="22">
        <f t="shared" si="3"/>
        <v>41318612.280000001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14505847.84</v>
      </c>
      <c r="E14" s="22">
        <f t="shared" ref="E14" si="4">C14+D14</f>
        <v>14505847.84</v>
      </c>
      <c r="F14" s="22">
        <v>1000000</v>
      </c>
      <c r="G14" s="22">
        <v>1000000</v>
      </c>
      <c r="H14" s="22">
        <f t="shared" ref="H14" si="5">G14-C14</f>
        <v>1000000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124596316.80000001</v>
      </c>
      <c r="D16" s="23">
        <f t="shared" ref="D16:H16" si="6">SUM(D5:D14)</f>
        <v>65807405.890000001</v>
      </c>
      <c r="E16" s="23">
        <f t="shared" si="6"/>
        <v>190403722.69000003</v>
      </c>
      <c r="F16" s="23">
        <f t="shared" si="6"/>
        <v>171780391.86000001</v>
      </c>
      <c r="G16" s="11">
        <f t="shared" si="6"/>
        <v>171780391.86000001</v>
      </c>
      <c r="H16" s="12">
        <f t="shared" si="6"/>
        <v>47184075.060000002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124596316.80000001</v>
      </c>
      <c r="D21" s="24">
        <f t="shared" si="7"/>
        <v>51301558.050000004</v>
      </c>
      <c r="E21" s="24">
        <f t="shared" si="7"/>
        <v>175897874.85000002</v>
      </c>
      <c r="F21" s="24">
        <f t="shared" si="7"/>
        <v>170780391.86000001</v>
      </c>
      <c r="G21" s="24">
        <f t="shared" si="7"/>
        <v>170780391.86000001</v>
      </c>
      <c r="H21" s="24">
        <f t="shared" si="7"/>
        <v>46184075.060000002</v>
      </c>
      <c r="I21" s="45" t="s">
        <v>46</v>
      </c>
    </row>
    <row r="22" spans="1:9" x14ac:dyDescent="0.2">
      <c r="A22" s="16"/>
      <c r="B22" s="17" t="s">
        <v>0</v>
      </c>
      <c r="C22" s="25">
        <v>6291327.0700000003</v>
      </c>
      <c r="D22" s="25">
        <v>910727</v>
      </c>
      <c r="E22" s="25">
        <f t="shared" ref="E22:E25" si="8">C22+D22</f>
        <v>7202054.0700000003</v>
      </c>
      <c r="F22" s="25">
        <v>7247817.0099999998</v>
      </c>
      <c r="G22" s="25">
        <v>7247817.0099999998</v>
      </c>
      <c r="H22" s="25">
        <f t="shared" ref="H22:H25" si="9">G22-C22</f>
        <v>956489.93999999948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13876448.380000001</v>
      </c>
      <c r="D25" s="25">
        <v>3440917.3</v>
      </c>
      <c r="E25" s="25">
        <f t="shared" si="8"/>
        <v>17317365.68</v>
      </c>
      <c r="F25" s="25">
        <v>17732223.989999998</v>
      </c>
      <c r="G25" s="25">
        <v>17732223.989999998</v>
      </c>
      <c r="H25" s="25">
        <f t="shared" si="9"/>
        <v>3855775.6099999975</v>
      </c>
      <c r="I25" s="45" t="s">
        <v>39</v>
      </c>
    </row>
    <row r="26" spans="1:9" x14ac:dyDescent="0.2">
      <c r="A26" s="16"/>
      <c r="B26" s="17" t="s">
        <v>28</v>
      </c>
      <c r="C26" s="25">
        <v>144726.18</v>
      </c>
      <c r="D26" s="25">
        <v>37725.949999999997</v>
      </c>
      <c r="E26" s="25">
        <f t="shared" ref="E26" si="10">C26+D26</f>
        <v>182452.13</v>
      </c>
      <c r="F26" s="25">
        <v>113316.43</v>
      </c>
      <c r="G26" s="25">
        <v>113316.43</v>
      </c>
      <c r="H26" s="25">
        <f t="shared" ref="H26" si="11">G26-C26</f>
        <v>-31409.75</v>
      </c>
      <c r="I26" s="45" t="s">
        <v>40</v>
      </c>
    </row>
    <row r="27" spans="1:9" x14ac:dyDescent="0.2">
      <c r="A27" s="16"/>
      <c r="B27" s="17" t="s">
        <v>29</v>
      </c>
      <c r="C27" s="25">
        <v>269498.05</v>
      </c>
      <c r="D27" s="25">
        <v>35831.879999999997</v>
      </c>
      <c r="E27" s="25">
        <f t="shared" ref="E27:E29" si="12">C27+D27</f>
        <v>305329.93</v>
      </c>
      <c r="F27" s="25">
        <v>354105.03</v>
      </c>
      <c r="G27" s="25">
        <v>354105.03</v>
      </c>
      <c r="H27" s="25">
        <f t="shared" ref="H27:H29" si="13">G27-C27</f>
        <v>84606.98000000004</v>
      </c>
      <c r="I27" s="45" t="s">
        <v>41</v>
      </c>
    </row>
    <row r="28" spans="1:9" ht="22.5" x14ac:dyDescent="0.2">
      <c r="A28" s="16"/>
      <c r="B28" s="17" t="s">
        <v>30</v>
      </c>
      <c r="C28" s="25">
        <v>104014317.12</v>
      </c>
      <c r="D28" s="25">
        <v>46876355.920000002</v>
      </c>
      <c r="E28" s="25">
        <f t="shared" si="12"/>
        <v>150890673.04000002</v>
      </c>
      <c r="F28" s="25">
        <v>145332929.40000001</v>
      </c>
      <c r="G28" s="25">
        <v>145332929.40000001</v>
      </c>
      <c r="H28" s="25">
        <f t="shared" si="13"/>
        <v>41318612.280000001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0</v>
      </c>
      <c r="D31" s="26">
        <f t="shared" si="14"/>
        <v>0</v>
      </c>
      <c r="E31" s="26">
        <f t="shared" si="14"/>
        <v>0</v>
      </c>
      <c r="F31" s="26">
        <f t="shared" si="14"/>
        <v>0</v>
      </c>
      <c r="G31" s="26">
        <f t="shared" si="14"/>
        <v>0</v>
      </c>
      <c r="H31" s="26">
        <f t="shared" si="14"/>
        <v>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14505847.84</v>
      </c>
      <c r="E37" s="26">
        <f t="shared" si="17"/>
        <v>14505847.84</v>
      </c>
      <c r="F37" s="26">
        <f t="shared" si="17"/>
        <v>1000000</v>
      </c>
      <c r="G37" s="26">
        <f t="shared" si="17"/>
        <v>1000000</v>
      </c>
      <c r="H37" s="26">
        <f t="shared" si="17"/>
        <v>1000000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14505847.84</v>
      </c>
      <c r="E38" s="25">
        <f>C38+D38</f>
        <v>14505847.84</v>
      </c>
      <c r="F38" s="25">
        <v>1000000</v>
      </c>
      <c r="G38" s="25">
        <v>1000000</v>
      </c>
      <c r="H38" s="25">
        <f>G38-C38</f>
        <v>1000000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124596316.80000001</v>
      </c>
      <c r="D39" s="23">
        <f t="shared" ref="D39:H39" si="18">SUM(D37+D31+D21)</f>
        <v>65807405.890000001</v>
      </c>
      <c r="E39" s="23">
        <f t="shared" si="18"/>
        <v>190403722.69000003</v>
      </c>
      <c r="F39" s="23">
        <f t="shared" si="18"/>
        <v>171780391.86000001</v>
      </c>
      <c r="G39" s="23">
        <f t="shared" si="18"/>
        <v>171780391.86000001</v>
      </c>
      <c r="H39" s="12">
        <f t="shared" si="18"/>
        <v>47184075.060000002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  <row r="45" spans="1:9" ht="12.75" x14ac:dyDescent="0.2">
      <c r="B45" s="67" t="s">
        <v>50</v>
      </c>
      <c r="C45" s="66"/>
      <c r="D45" s="66"/>
      <c r="E45" s="66"/>
    </row>
    <row r="51" spans="2:5" x14ac:dyDescent="0.2">
      <c r="B51" s="69" t="s">
        <v>51</v>
      </c>
      <c r="C51" s="66"/>
      <c r="D51" s="66"/>
      <c r="E51" s="71" t="s">
        <v>52</v>
      </c>
    </row>
    <row r="52" spans="2:5" x14ac:dyDescent="0.2">
      <c r="B52" s="68" t="s">
        <v>53</v>
      </c>
      <c r="C52" s="66"/>
      <c r="D52" s="66"/>
      <c r="E52" s="70" t="s">
        <v>54</v>
      </c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51181102362204722" right="0.51181102362204722" top="0.74803149606299213" bottom="0.74803149606299213" header="0.31496062992125984" footer="0.31496062992125984"/>
  <pageSetup scale="70" orientation="portrait" r:id="rId1"/>
  <ignoredErrors>
    <ignoredError sqref="C20:G20 C4:G4 I5:I40" numberStoredAsText="1"/>
    <ignoredError sqref="E5:E15 E21:E39 C21:C39 D21:D39 F21:F39 G21:G39 H21:H40 C16:H16 H5:H1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Juanito</cp:lastModifiedBy>
  <cp:lastPrinted>2022-01-27T19:03:23Z</cp:lastPrinted>
  <dcterms:created xsi:type="dcterms:W3CDTF">2012-12-11T20:48:19Z</dcterms:created>
  <dcterms:modified xsi:type="dcterms:W3CDTF">2022-01-27T19:03:51Z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