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F13" i="1"/>
  <c r="F12" i="1"/>
  <c r="F11" i="1"/>
  <c r="F9" i="1"/>
  <c r="F8" i="1"/>
  <c r="I8" i="1" s="1"/>
  <c r="I31" i="1"/>
  <c r="I26" i="1"/>
  <c r="I23" i="1"/>
  <c r="H7" i="1"/>
  <c r="H37" i="1" s="1"/>
  <c r="G7" i="1"/>
  <c r="G37" i="1" s="1"/>
  <c r="E7" i="1"/>
  <c r="E37" i="1" s="1"/>
  <c r="D7" i="1"/>
  <c r="D37" i="1" s="1"/>
  <c r="F19" i="1" l="1"/>
  <c r="I19" i="1"/>
  <c r="F10" i="1"/>
  <c r="I11" i="1"/>
  <c r="I10" i="1" s="1"/>
  <c r="F7" i="1"/>
  <c r="I7" i="1"/>
  <c r="F37" i="1" l="1"/>
  <c r="I3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<sst xmlns="http://schemas.openxmlformats.org/spreadsheetml/2006/main" count="70" uniqueCount="70">
  <si>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</si>
  <si>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</si>
  <si>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</si>
  <si>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</si>
  <si>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</si>
  <si>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</si>
  <si>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</si>
  <si>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</si>
  <si>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</si>
  <si>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</si>
  <si>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</si>
  <si>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</si>
  <si>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</si>
  <si>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</si>
  <si>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</si>
  <si>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</si>
  <si>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</si>
  <si>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</si>
  <si>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</si>
  <si>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</si>
  <si>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</si>
  <si>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</si>
  <si>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</si>
  <si>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</si>
  <si>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</si>
  <si>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</si>
  <si>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</si>
  <si>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</si>
  <si>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</si>
  <si>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</si>
  <si>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</si>
  <si>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</si>
  <si>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</si>
  <si>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</si>
  <si>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</si>
  <si>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</si>
  <si>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</si>
  <si>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</si>
  <si>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</si>
  <si>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</si>
  <si>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</si>
  <si>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</si>
  <si>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</si>
  <si>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</si>
  <si>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</si>
  <si>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</si>
  <si>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</si>
  <si>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</si>
  <si>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</si>
  <si>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</si>
  <si>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</si>
  <si>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</si>
  <si>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</si>
  <si>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</si>
  <si>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</si>
  <si>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</si>
  <si>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</si>
  <si>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</si>
  <si>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</si>
  <si>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</si>
  <si>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</si>
  <si>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</si>
  <si>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</si>
  <si>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</si>
  <si>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Ocampo
Gasto por Categoría Programática
Del 1 de ENERO AL 31 DE DICIEMBRE DEL 2021</t>
  </si>
  <si>
    <t>Bajo protesta de decir verdad declaramos que los Estados Financieros y sus notas, son razonablemente correctos y son responsabilidad del emisor.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</si>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</sst>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9" fontId="1" fillId="0" borderId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0" fontId="4" fillId="0" borderId="0"/>
  </cellStyleXfs>
  <cellXfs count="5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0" xfId="7"/>
    <xf numFmtId="0" fontId="9" fillId="0" borderId="0" xfId="8" applyFont="1" applyFill="1" applyBorder="1" applyAlignment="1" applyProtection="1">
      <alignment horizontal="right" vertical="top" wrapText="1"/>
      <protection locked="0"/>
    </xf>
    <xf numFmtId="4" fontId="9" fillId="0" borderId="0" xfId="8" applyNumberFormat="1" applyFont="1" applyFill="1" applyBorder="1" applyAlignment="1" applyProtection="1">
      <alignment vertical="top"/>
      <protection locked="0"/>
    </xf>
    <xf numFmtId="0" fontId="10" fillId="3" borderId="0" xfId="7" applyFont="1" applyFill="1" applyBorder="1" applyAlignment="1">
      <alignment vertical="top"/>
    </xf>
    <xf numFmtId="0" fontId="7" fillId="0" borderId="0" xfId="8" applyFont="1" applyAlignment="1" applyProtection="1">
      <alignment horizontal="center" vertical="top" wrapText="1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25">
    <cellStyle name="=C:\WINNT\SYSTEM32\COMMAND.COM" xfId="17"/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2 3" xfId="23"/>
    <cellStyle name="Normal 3" xfId="9"/>
    <cellStyle name="Normal 3 2" xfId="24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activeCell="H41" sqref="H4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66990226.549999997</v>
      </c>
      <c r="F7" s="18">
        <f t="shared" ref="F7:I7" si="0">SUM(F8:F9)</f>
        <v>66990226.549999997</v>
      </c>
      <c r="G7" s="18">
        <f t="shared" si="0"/>
        <v>59338713.780000001</v>
      </c>
      <c r="H7" s="18">
        <f t="shared" si="0"/>
        <v>58482971.359999999</v>
      </c>
      <c r="I7" s="18">
        <f t="shared" si="0"/>
        <v>7651512.7699999958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66990226.549999997</v>
      </c>
      <c r="F8" s="19">
        <f>D8+E8</f>
        <v>66990226.549999997</v>
      </c>
      <c r="G8" s="19">
        <v>59338713.780000001</v>
      </c>
      <c r="H8" s="19">
        <v>58482971.359999999</v>
      </c>
      <c r="I8" s="19">
        <f>F8-G8</f>
        <v>7651512.7699999958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v>0</v>
      </c>
      <c r="E10" s="18">
        <v>0</v>
      </c>
      <c r="F10" s="18">
        <f t="shared" ref="F10:I10" si="1">SUM(F11:F18)</f>
        <v>122623004.92</v>
      </c>
      <c r="G10" s="18">
        <v>0.62</v>
      </c>
      <c r="H10" s="18">
        <v>0.62</v>
      </c>
      <c r="I10" s="18">
        <f t="shared" si="1"/>
        <v>6544388.1299999952</v>
      </c>
    </row>
    <row r="11" spans="1:9" x14ac:dyDescent="0.2">
      <c r="A11" s="27" t="s">
        <v>46</v>
      </c>
      <c r="B11" s="9"/>
      <c r="C11" s="3" t="s">
        <v>4</v>
      </c>
      <c r="D11" s="19">
        <v>94586595.159999996</v>
      </c>
      <c r="E11" s="19">
        <v>7624065.1699999999</v>
      </c>
      <c r="F11" s="19">
        <f t="shared" ref="F11:F18" si="2">D11+E11</f>
        <v>102210660.33</v>
      </c>
      <c r="G11" s="19">
        <v>99628671.290000007</v>
      </c>
      <c r="H11" s="19">
        <v>98673192.560000002</v>
      </c>
      <c r="I11" s="19">
        <f t="shared" ref="I11:I18" si="3">F11-G11</f>
        <v>2581989.0399999917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29083058.850000001</v>
      </c>
      <c r="E18" s="19">
        <v>-8670714.2599999998</v>
      </c>
      <c r="F18" s="19">
        <f t="shared" si="2"/>
        <v>20412344.590000004</v>
      </c>
      <c r="G18" s="19">
        <v>16449945.5</v>
      </c>
      <c r="H18" s="19">
        <v>9814276.3100000005</v>
      </c>
      <c r="I18" s="19">
        <f t="shared" si="3"/>
        <v>3962399.0900000036</v>
      </c>
    </row>
    <row r="19" spans="1:9" x14ac:dyDescent="0.2">
      <c r="A19" s="27">
        <v>0</v>
      </c>
      <c r="B19" s="23" t="s">
        <v>12</v>
      </c>
      <c r="C19" s="22"/>
      <c r="D19" s="18">
        <v>0</v>
      </c>
      <c r="E19" s="18">
        <v>0</v>
      </c>
      <c r="F19" s="18">
        <f t="shared" ref="F19:I19" si="4">SUM(F20:F22)</f>
        <v>790491.22</v>
      </c>
      <c r="G19" s="18">
        <v>0.62</v>
      </c>
      <c r="H19" s="18">
        <v>0.62</v>
      </c>
      <c r="I19" s="18">
        <f t="shared" si="4"/>
        <v>15396.619999999995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926662.79</v>
      </c>
      <c r="E21" s="19">
        <v>-136171.57</v>
      </c>
      <c r="F21" s="19">
        <f t="shared" si="5"/>
        <v>790491.22</v>
      </c>
      <c r="G21" s="19">
        <v>775094.6</v>
      </c>
      <c r="H21" s="19">
        <v>773474.45</v>
      </c>
      <c r="I21" s="19">
        <f t="shared" si="6"/>
        <v>15396.619999999995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v>0</v>
      </c>
      <c r="E23" s="18">
        <v>0</v>
      </c>
      <c r="F23" s="18">
        <f t="shared" ref="F23:I23" si="7">SUM(F24:F25)</f>
        <v>0</v>
      </c>
      <c r="G23" s="18">
        <v>0.62</v>
      </c>
      <c r="H23" s="18">
        <v>0.62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v>0</v>
      </c>
      <c r="E26" s="18">
        <v>0</v>
      </c>
      <c r="F26" s="18">
        <f t="shared" ref="F26:I26" si="10">SUM(F27:F30)</f>
        <v>0</v>
      </c>
      <c r="G26" s="18">
        <v>0.62</v>
      </c>
      <c r="H26" s="18">
        <v>0.62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v>0</v>
      </c>
      <c r="E31" s="18">
        <v>0</v>
      </c>
      <c r="F31" s="18">
        <f t="shared" ref="F31:I31" si="13">SUM(F32:F35)</f>
        <v>0</v>
      </c>
      <c r="G31" s="18">
        <v>0.62</v>
      </c>
      <c r="H31" s="18">
        <v>0.62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0</v>
      </c>
      <c r="E37" s="24">
        <f t="shared" ref="E37:I37" si="16">SUM(E7+E10+E19+E23+E26+E31)</f>
        <v>66990226.549999997</v>
      </c>
      <c r="F37" s="24">
        <f t="shared" si="16"/>
        <v>190403722.69</v>
      </c>
      <c r="G37" s="24">
        <f t="shared" si="16"/>
        <v>59338716.879999988</v>
      </c>
      <c r="H37" s="24">
        <f t="shared" si="16"/>
        <v>58482974.459999986</v>
      </c>
      <c r="I37" s="24">
        <f t="shared" si="16"/>
        <v>14211297.51999999</v>
      </c>
    </row>
    <row r="38" spans="1:9" ht="12" x14ac:dyDescent="0.2">
      <c r="C38" s="45" t="s">
        <v>65</v>
      </c>
      <c r="D38" s="42"/>
      <c r="E38" s="42"/>
      <c r="F38" s="42"/>
      <c r="G38" s="42"/>
    </row>
    <row r="39" spans="1:9" x14ac:dyDescent="0.2">
      <c r="C39" s="43"/>
      <c r="D39" s="44"/>
      <c r="E39" s="42"/>
      <c r="F39" s="42"/>
      <c r="G39" s="42"/>
    </row>
    <row r="40" spans="1:9" x14ac:dyDescent="0.2">
      <c r="C40" s="43"/>
      <c r="D40" s="44"/>
      <c r="E40" s="42"/>
      <c r="F40" s="42"/>
      <c r="G40" s="42"/>
    </row>
    <row r="42" spans="1:9" x14ac:dyDescent="0.2">
      <c r="C42" s="42"/>
      <c r="D42" s="44"/>
      <c r="E42" s="42"/>
      <c r="F42" s="42"/>
      <c r="G42" s="42"/>
    </row>
    <row r="43" spans="1:9" x14ac:dyDescent="0.2">
      <c r="C43" s="46" t="s">
        <v>66</v>
      </c>
      <c r="D43" s="47"/>
      <c r="E43" s="48"/>
      <c r="F43" s="47" t="s">
        <v>67</v>
      </c>
      <c r="G43" s="48"/>
    </row>
    <row r="44" spans="1:9" x14ac:dyDescent="0.2">
      <c r="C44" s="49" t="s">
        <v>68</v>
      </c>
      <c r="D44" s="50"/>
      <c r="E44" s="50"/>
      <c r="F44" s="50" t="s">
        <v>69</v>
      </c>
      <c r="G44" s="50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51181102362204722" right="0.51181102362204722" top="0.74803149606299213" bottom="0.74803149606299213" header="0.31496062992125984" footer="0.31496062992125984"/>
  <pageSetup scale="58" orientation="portrait" r:id="rId1"/>
  <ignoredErrors>
    <ignoredError sqref="D8:D36 E8:E36 H7:H36" formulaRange="1"/>
    <ignoredError sqref="F7:F9 I7:I9 F37" unlockedFormula="1"/>
    <ignoredError sqref="E37 D37 D7:E7 G7:G37 H37" formulaRange="1" unlockedFormula="1"/>
    <ignoredError sqref="F10:F36 I37 I10:I36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2022-01-27T20:26:46Z</cp:lastPrinted>
  <dcterms:created xsi:type="dcterms:W3CDTF">2012-12-11T21:13:37Z</dcterms:created>
  <dcterms:modified xsi:type="dcterms:W3CDTF">2022-01-27T20:27:27Z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