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300" windowWidth="20730" windowHeight="10890"/>
  </bookViews>
  <sheets>
    <sheet name="FORMATO-09B completo (4)" sheetId="1" r:id="rId1"/>
  </sheets>
  <definedNames>
    <definedName name="_xlnm._FilterDatabase" localSheetId="0" hidden="1">'FORMATO-09B completo (4)'!$C$13:$Q$135</definedName>
    <definedName name="_xlnm.Print_Area" localSheetId="0">'FORMATO-09B completo (4)'!$A$2:$AL$47</definedName>
    <definedName name="_xlnm.Print_Area">#REF!</definedName>
    <definedName name="_xlnm.Print_Titles" localSheetId="0">'FORMATO-09B completo (4)'!$2:$13</definedName>
  </definedNames>
  <calcPr calcId="144525"/>
</workbook>
</file>

<file path=xl/calcChain.xml><?xml version="1.0" encoding="utf-8"?>
<calcChain xmlns="http://schemas.openxmlformats.org/spreadsheetml/2006/main">
  <c r="J126" i="1" l="1"/>
  <c r="J96" i="1" l="1"/>
  <c r="J82" i="1" l="1"/>
  <c r="J57" i="1" l="1"/>
  <c r="J22" i="1" l="1"/>
  <c r="AK135" i="1" l="1"/>
  <c r="AH69" i="1" l="1"/>
  <c r="J69" i="1"/>
  <c r="AH126" i="1"/>
  <c r="AH68" i="1"/>
  <c r="J68" i="1"/>
  <c r="AH67" i="1"/>
  <c r="J67" i="1"/>
  <c r="AH89" i="1"/>
  <c r="J89" i="1"/>
  <c r="AH66" i="1"/>
  <c r="J66" i="1"/>
  <c r="AH104" i="1"/>
  <c r="AH105" i="1"/>
  <c r="AH106" i="1"/>
  <c r="AH107" i="1"/>
  <c r="AH108" i="1"/>
  <c r="AH109" i="1"/>
  <c r="AH110" i="1"/>
  <c r="AH111" i="1"/>
  <c r="AH112" i="1"/>
  <c r="J108" i="1"/>
  <c r="AH132" i="1"/>
  <c r="J132" i="1"/>
  <c r="AH44" i="1"/>
  <c r="J44" i="1"/>
  <c r="J107" i="1"/>
  <c r="AH65" i="1"/>
  <c r="J65" i="1"/>
  <c r="AH129" i="1"/>
  <c r="J129" i="1"/>
  <c r="AH64" i="1"/>
  <c r="J64" i="1"/>
  <c r="AH115" i="1"/>
  <c r="J115" i="1"/>
  <c r="J106" i="1"/>
  <c r="AH93" i="1"/>
  <c r="J93" i="1"/>
  <c r="AH92" i="1"/>
  <c r="J92" i="1"/>
  <c r="AH88" i="1"/>
  <c r="J88" i="1"/>
  <c r="J105" i="1"/>
  <c r="AH94" i="1"/>
  <c r="J94" i="1"/>
  <c r="J112" i="1"/>
  <c r="J104" i="1"/>
  <c r="AH119" i="1"/>
  <c r="AH63" i="1"/>
  <c r="J63" i="1"/>
  <c r="AH58" i="1"/>
  <c r="J58" i="1"/>
  <c r="AH53" i="1"/>
  <c r="J53" i="1"/>
  <c r="AH51" i="1"/>
  <c r="J51" i="1"/>
  <c r="AH50" i="1"/>
  <c r="J50" i="1"/>
  <c r="AH62" i="1"/>
  <c r="J62" i="1"/>
  <c r="AH48" i="1"/>
  <c r="J48" i="1"/>
  <c r="AH31" i="1"/>
  <c r="J31" i="1"/>
  <c r="AH34" i="1" l="1"/>
  <c r="AH134" i="1"/>
  <c r="J134" i="1"/>
  <c r="AH133" i="1"/>
  <c r="J133" i="1"/>
  <c r="AH131" i="1"/>
  <c r="J131" i="1"/>
  <c r="AH130" i="1"/>
  <c r="J130" i="1"/>
  <c r="AH128" i="1"/>
  <c r="J128" i="1"/>
  <c r="AH127" i="1"/>
  <c r="J127" i="1"/>
  <c r="AH123" i="1"/>
  <c r="J123" i="1"/>
  <c r="AH121" i="1"/>
  <c r="J121" i="1"/>
  <c r="AH122" i="1"/>
  <c r="J122" i="1"/>
  <c r="AH116" i="1"/>
  <c r="J116" i="1"/>
  <c r="AH114" i="1"/>
  <c r="J114" i="1"/>
  <c r="AH118" i="1"/>
  <c r="J118" i="1"/>
  <c r="AH113" i="1"/>
  <c r="J113" i="1"/>
  <c r="AH117" i="1"/>
  <c r="J117" i="1"/>
  <c r="J111" i="1"/>
  <c r="AH103" i="1"/>
  <c r="J103" i="1"/>
  <c r="AH102" i="1"/>
  <c r="J102" i="1"/>
  <c r="AH101" i="1"/>
  <c r="J101" i="1"/>
  <c r="AH100" i="1"/>
  <c r="J100" i="1"/>
  <c r="AH99" i="1"/>
  <c r="J99" i="1"/>
  <c r="AH98" i="1"/>
  <c r="J98" i="1"/>
  <c r="AH97" i="1"/>
  <c r="J97" i="1"/>
  <c r="J119" i="1"/>
  <c r="J110" i="1"/>
  <c r="AH95" i="1"/>
  <c r="J95" i="1"/>
  <c r="AH91" i="1"/>
  <c r="J91" i="1"/>
  <c r="AH96" i="1"/>
  <c r="AH87" i="1"/>
  <c r="J87" i="1"/>
  <c r="AH86" i="1"/>
  <c r="J86" i="1"/>
  <c r="AH85" i="1"/>
  <c r="J85" i="1"/>
  <c r="AH84" i="1"/>
  <c r="J84" i="1"/>
  <c r="AH83" i="1"/>
  <c r="J83" i="1"/>
  <c r="AH82" i="1"/>
  <c r="AH81" i="1"/>
  <c r="J81" i="1"/>
  <c r="AH80" i="1"/>
  <c r="J80" i="1"/>
  <c r="AH79" i="1"/>
  <c r="J79" i="1"/>
  <c r="AH52" i="1"/>
  <c r="J52" i="1"/>
  <c r="AH78" i="1"/>
  <c r="J78" i="1"/>
  <c r="AH77" i="1"/>
  <c r="J77" i="1"/>
  <c r="AH76" i="1"/>
  <c r="J76" i="1"/>
  <c r="AH75" i="1"/>
  <c r="J75" i="1"/>
  <c r="AH125" i="1"/>
  <c r="J125" i="1"/>
  <c r="AA140" i="1" l="1"/>
  <c r="AH124" i="1"/>
  <c r="J124" i="1"/>
  <c r="AH74" i="1"/>
  <c r="J74" i="1"/>
  <c r="AH73" i="1"/>
  <c r="J73" i="1"/>
  <c r="AH72" i="1"/>
  <c r="J72" i="1"/>
  <c r="AH71" i="1"/>
  <c r="J71" i="1"/>
  <c r="AH90" i="1"/>
  <c r="J90" i="1"/>
  <c r="AH54" i="1"/>
  <c r="J54" i="1"/>
  <c r="AH49" i="1"/>
  <c r="J49" i="1"/>
  <c r="AH47" i="1"/>
  <c r="J47" i="1"/>
  <c r="AH46" i="1"/>
  <c r="J46" i="1"/>
  <c r="AH45" i="1"/>
  <c r="J45" i="1"/>
  <c r="AH43" i="1"/>
  <c r="J43" i="1"/>
  <c r="AH42" i="1"/>
  <c r="J42" i="1"/>
  <c r="AH41" i="1"/>
  <c r="J41" i="1"/>
  <c r="AH40" i="1"/>
  <c r="J40" i="1"/>
  <c r="AH70" i="1"/>
  <c r="J70" i="1"/>
  <c r="AH61" i="1"/>
  <c r="J61" i="1"/>
  <c r="J109" i="1"/>
  <c r="AH60" i="1"/>
  <c r="J60" i="1"/>
  <c r="AH59" i="1"/>
  <c r="J59" i="1"/>
  <c r="AH57" i="1"/>
  <c r="AH120" i="1"/>
  <c r="J120" i="1"/>
  <c r="AH56" i="1"/>
  <c r="J56" i="1"/>
  <c r="AH55" i="1"/>
  <c r="J55" i="1"/>
  <c r="AH39" i="1"/>
  <c r="J39" i="1"/>
  <c r="AH38" i="1"/>
  <c r="J38" i="1"/>
  <c r="AH37" i="1"/>
  <c r="J37" i="1"/>
  <c r="AH36" i="1"/>
  <c r="J36" i="1"/>
  <c r="AH35" i="1"/>
  <c r="J35" i="1"/>
  <c r="J34" i="1"/>
  <c r="AH33" i="1"/>
  <c r="J33" i="1"/>
  <c r="AH32" i="1"/>
  <c r="J32" i="1"/>
  <c r="AH30" i="1"/>
  <c r="J30" i="1"/>
  <c r="AH29" i="1"/>
  <c r="J29" i="1"/>
  <c r="AH28" i="1"/>
  <c r="J28" i="1"/>
  <c r="AH27" i="1"/>
  <c r="J27" i="1"/>
  <c r="AH26" i="1"/>
  <c r="J26" i="1"/>
  <c r="AH25" i="1"/>
  <c r="J25" i="1"/>
  <c r="AH24" i="1"/>
  <c r="J24" i="1"/>
  <c r="AH23" i="1"/>
  <c r="J23" i="1"/>
  <c r="AH22" i="1"/>
  <c r="AH21" i="1"/>
  <c r="J21" i="1"/>
  <c r="AH20" i="1"/>
  <c r="J20" i="1"/>
  <c r="AH19" i="1"/>
  <c r="J19" i="1"/>
  <c r="AH18" i="1"/>
  <c r="J18" i="1"/>
  <c r="AH17" i="1"/>
  <c r="J17" i="1"/>
  <c r="AH16" i="1"/>
  <c r="J16" i="1"/>
  <c r="AH15" i="1"/>
  <c r="J15" i="1"/>
  <c r="AH14" i="1"/>
  <c r="J14" i="1"/>
  <c r="AH135" i="1" l="1"/>
</calcChain>
</file>

<file path=xl/sharedStrings.xml><?xml version="1.0" encoding="utf-8"?>
<sst xmlns="http://schemas.openxmlformats.org/spreadsheetml/2006/main" count="2858" uniqueCount="575">
  <si>
    <t>SECRETARIA DE DESARROLLO SOCIAL Y HUMANO</t>
  </si>
  <si>
    <t>TOTAL</t>
  </si>
  <si>
    <t>PADRÓN DE BENEFICIARIOS</t>
  </si>
  <si>
    <t>FSEDESHU-02-B/20</t>
  </si>
  <si>
    <t xml:space="preserve">Fuente de Inversión: </t>
  </si>
  <si>
    <t>FECHA DE ELABORACIÓN</t>
  </si>
  <si>
    <t>Número de Convenio:</t>
  </si>
  <si>
    <t>Número de Anexo de Ejecución:</t>
  </si>
  <si>
    <t>HOJA:</t>
  </si>
  <si>
    <t>DE:</t>
  </si>
  <si>
    <t>INFORMACIÓN DEL BENEFICIARIO</t>
  </si>
  <si>
    <t>INFORMACIÓN DE LA VIVIENDA</t>
  </si>
  <si>
    <t>INFORMACIÓN DEL PROGRAMA</t>
  </si>
  <si>
    <t>BENEFICIO OTORGADO</t>
  </si>
  <si>
    <t>INFORMACIÓN GENERAL</t>
  </si>
  <si>
    <t>Nombre(s)</t>
  </si>
  <si>
    <t>Apellido_Paterno</t>
  </si>
  <si>
    <t>Apellido_Materno</t>
  </si>
  <si>
    <t>Fecha_Nacimiento</t>
  </si>
  <si>
    <t>Sexo_Benef</t>
  </si>
  <si>
    <t>Estado_Nacimiento</t>
  </si>
  <si>
    <t>CURP_Benef</t>
  </si>
  <si>
    <t>RFC_Benef</t>
  </si>
  <si>
    <t>Con jefe de hogar con discapacidad (SI)</t>
  </si>
  <si>
    <t>Nombre_Municipio</t>
  </si>
  <si>
    <t>Clave de localidad y /o  AGEB Con Número de Manzana</t>
  </si>
  <si>
    <t>Nombre_Localidad</t>
  </si>
  <si>
    <t>Colonia</t>
  </si>
  <si>
    <t>Calle</t>
  </si>
  <si>
    <t>Número exterior</t>
  </si>
  <si>
    <t>Número interior</t>
  </si>
  <si>
    <t>codigo postal</t>
  </si>
  <si>
    <t>Dependencia</t>
  </si>
  <si>
    <t>Prog.</t>
  </si>
  <si>
    <t>Sub-prog.</t>
  </si>
  <si>
    <t>Ejercicio fiscal</t>
  </si>
  <si>
    <t>Fecha del apoyo</t>
  </si>
  <si>
    <t>unidad de medida</t>
  </si>
  <si>
    <t xml:space="preserve">descripción </t>
  </si>
  <si>
    <t>cantidad</t>
  </si>
  <si>
    <t>Grado de rezago social de la localidad</t>
  </si>
  <si>
    <t>Latitud de la localidad</t>
  </si>
  <si>
    <t>Longitud de la localidad</t>
  </si>
  <si>
    <t>Tipo_Zona</t>
  </si>
  <si>
    <t>ZAP 
ZIS
ZAP-ZIS
N/A</t>
  </si>
  <si>
    <t>NÚMERO DE ZONA IMPULSO SOCIAL</t>
  </si>
  <si>
    <t>Numero_Personas_Habitan_Vivienda</t>
  </si>
  <si>
    <t>MUJERES</t>
  </si>
  <si>
    <t>HOMBRES</t>
  </si>
  <si>
    <t>No. De Familias</t>
  </si>
  <si>
    <t>No. De Folio validado CUIS</t>
  </si>
  <si>
    <t>F</t>
  </si>
  <si>
    <t>GUANAJUATO</t>
  </si>
  <si>
    <t>NO</t>
  </si>
  <si>
    <t>OCAMPO</t>
  </si>
  <si>
    <t>N/A</t>
  </si>
  <si>
    <t>S/N</t>
  </si>
  <si>
    <t>DESARROLLO SOCIAL</t>
  </si>
  <si>
    <t>SH</t>
  </si>
  <si>
    <t>06</t>
  </si>
  <si>
    <t>GONZALEZ</t>
  </si>
  <si>
    <t>MENDEZ</t>
  </si>
  <si>
    <t>37630</t>
  </si>
  <si>
    <t>37640</t>
  </si>
  <si>
    <t>TISCAREÑO</t>
  </si>
  <si>
    <t>JALISCO</t>
  </si>
  <si>
    <t>CHAVEZ</t>
  </si>
  <si>
    <t>CONTRERAS</t>
  </si>
  <si>
    <t>M</t>
  </si>
  <si>
    <t>37635</t>
  </si>
  <si>
    <t>A</t>
  </si>
  <si>
    <t>37634</t>
  </si>
  <si>
    <t>RODRIGUEZ</t>
  </si>
  <si>
    <t>SANTA BARBARA</t>
  </si>
  <si>
    <t>JUAREZ</t>
  </si>
  <si>
    <t>37642</t>
  </si>
  <si>
    <t>ITURBIDE</t>
  </si>
  <si>
    <t>LAS GARZAS</t>
  </si>
  <si>
    <t>ZIS</t>
  </si>
  <si>
    <t>ROBLEDO</t>
  </si>
  <si>
    <t>ZAP</t>
  </si>
  <si>
    <t>SAN JUAN BOSCO</t>
  </si>
  <si>
    <t>SANCHEZ</t>
  </si>
  <si>
    <t>TIERRA Y LIBERTAD</t>
  </si>
  <si>
    <t>GUERRERO</t>
  </si>
  <si>
    <t>JASSO</t>
  </si>
  <si>
    <t>NOMBRE:</t>
  </si>
  <si>
    <t>T.S.U. FRANCISCO VILLEGAS GONZALEZ</t>
  </si>
  <si>
    <t>CARGO:</t>
  </si>
  <si>
    <t>DIRECTOR DE DESARROLLO SOCIAL</t>
  </si>
  <si>
    <t xml:space="preserve">REYES </t>
  </si>
  <si>
    <t>TERAN</t>
  </si>
  <si>
    <t>CUEVAS DE VISTA HERMOSA</t>
  </si>
  <si>
    <t xml:space="preserve">CUEVAS DE VISTA HERMOSA </t>
  </si>
  <si>
    <t>CALENTADOR</t>
  </si>
  <si>
    <t xml:space="preserve">GLORIA LUZ </t>
  </si>
  <si>
    <t>AMARO</t>
  </si>
  <si>
    <t>ZAVALA</t>
  </si>
  <si>
    <t>AAZG850406MGTMVL00</t>
  </si>
  <si>
    <t xml:space="preserve">PASO DEL NORTE </t>
  </si>
  <si>
    <t>CELIA MARIESTHER</t>
  </si>
  <si>
    <t xml:space="preserve">MARTINEZ </t>
  </si>
  <si>
    <t>MASC811114MOCRL08</t>
  </si>
  <si>
    <t>MARIA DEL ROCIO</t>
  </si>
  <si>
    <t>MACIAS</t>
  </si>
  <si>
    <t>ARMENDARIZ</t>
  </si>
  <si>
    <t>MAAR861126MGTCRC01</t>
  </si>
  <si>
    <t xml:space="preserve">BLANCA ESTELA </t>
  </si>
  <si>
    <t>COLLAZO</t>
  </si>
  <si>
    <t>CAMARILLO</t>
  </si>
  <si>
    <t>COCB950421MGTLML04</t>
  </si>
  <si>
    <t xml:space="preserve">MARIA MAGADALENA </t>
  </si>
  <si>
    <t>AEMM790508MGTRNG00</t>
  </si>
  <si>
    <t>MARIA SAMANTA</t>
  </si>
  <si>
    <t>ALMENDARIZ</t>
  </si>
  <si>
    <t>AERS020105MGTLDMA6</t>
  </si>
  <si>
    <t>HIDALGO</t>
  </si>
  <si>
    <t>SOFIA</t>
  </si>
  <si>
    <t xml:space="preserve">PAZ </t>
  </si>
  <si>
    <t>JAUREZ</t>
  </si>
  <si>
    <t>PAJS840918MGTZRF03</t>
  </si>
  <si>
    <t>LUIS MIGUEL</t>
  </si>
  <si>
    <t>VAZQUEZ</t>
  </si>
  <si>
    <t>PACHECO</t>
  </si>
  <si>
    <t>VAPL820101HSPZCS05</t>
  </si>
  <si>
    <t>CRISTIAN</t>
  </si>
  <si>
    <t xml:space="preserve">OJEDA </t>
  </si>
  <si>
    <t>OEGC000723HGTJRRA3</t>
  </si>
  <si>
    <t>PRIV. HIDALGO</t>
  </si>
  <si>
    <t xml:space="preserve">GLORIA   </t>
  </si>
  <si>
    <t>BALLEZA</t>
  </si>
  <si>
    <t>ROBG791005MGTBLL03</t>
  </si>
  <si>
    <t>PRIV. MADERO</t>
  </si>
  <si>
    <t>FERNANDO</t>
  </si>
  <si>
    <t>JACF761222HGTSNR04</t>
  </si>
  <si>
    <t>JOSEFA. O. DE DOMINGUEZ</t>
  </si>
  <si>
    <t xml:space="preserve">FRANCISCA </t>
  </si>
  <si>
    <t>GOJF531010MGTNSR04</t>
  </si>
  <si>
    <t>JOSEFA ORTIZ DE DOMINGUEZ</t>
  </si>
  <si>
    <t xml:space="preserve">CAROLINA </t>
  </si>
  <si>
    <t>ROJAS</t>
  </si>
  <si>
    <t>ROGC651018MGTJNR03</t>
  </si>
  <si>
    <t>YULIANA DEL ROSARIO</t>
  </si>
  <si>
    <t>GORY911214MGTNJL03</t>
  </si>
  <si>
    <t>FLORENCIO</t>
  </si>
  <si>
    <t>CORF780223HGTNDL07</t>
  </si>
  <si>
    <t>CALLEJON GUANAJUATO</t>
  </si>
  <si>
    <t>MAGDALENA</t>
  </si>
  <si>
    <t>CARRANZA</t>
  </si>
  <si>
    <t>OECM890302MGTJRG07</t>
  </si>
  <si>
    <t>ZARR800308MGTVDC01</t>
  </si>
  <si>
    <t>SAN PEDRO DE IBARRA</t>
  </si>
  <si>
    <t>LA PRESA</t>
  </si>
  <si>
    <t>MARIA DE LOURDES</t>
  </si>
  <si>
    <t>GOTL720517MGTNSR07</t>
  </si>
  <si>
    <t>MA. MAGDALENA</t>
  </si>
  <si>
    <t>JASM881224MGTSNG05</t>
  </si>
  <si>
    <t>INDIO TRISTE</t>
  </si>
  <si>
    <t>BASILIA</t>
  </si>
  <si>
    <t>ALVARADO</t>
  </si>
  <si>
    <t>MURO</t>
  </si>
  <si>
    <t>AAMB600407MJCLRC08</t>
  </si>
  <si>
    <t>CUBA</t>
  </si>
  <si>
    <t xml:space="preserve">MARIA LETICIA </t>
  </si>
  <si>
    <t>ZACL760106MGTVHT08</t>
  </si>
  <si>
    <t>MADERO</t>
  </si>
  <si>
    <t>ANA KARINA</t>
  </si>
  <si>
    <t>ROMERO</t>
  </si>
  <si>
    <t>ROAA920612MGTMRN06</t>
  </si>
  <si>
    <t>CALLEJON ITURBIDE</t>
  </si>
  <si>
    <t xml:space="preserve">BLANCA FABIOLA </t>
  </si>
  <si>
    <t>ARMENTA</t>
  </si>
  <si>
    <t>MAAB820512MGTRRL05</t>
  </si>
  <si>
    <t>CARR. OCAMPO-LEON 51</t>
  </si>
  <si>
    <t xml:space="preserve">MARCELA </t>
  </si>
  <si>
    <t>JASM930527MJCSNR09</t>
  </si>
  <si>
    <t>SANTA MARIA</t>
  </si>
  <si>
    <t>LA ESPERANZA</t>
  </si>
  <si>
    <t>MARIA REGINA</t>
  </si>
  <si>
    <t xml:space="preserve">BOCANEGRA </t>
  </si>
  <si>
    <t>ARENAS</t>
  </si>
  <si>
    <t>BOAR940430MGTCRG07</t>
  </si>
  <si>
    <t>B</t>
  </si>
  <si>
    <t>MARIA FATIMA</t>
  </si>
  <si>
    <t>TAVERA</t>
  </si>
  <si>
    <t>MARTINEZ</t>
  </si>
  <si>
    <t>TAMF760109MGTVRT05</t>
  </si>
  <si>
    <t xml:space="preserve">JUANA </t>
  </si>
  <si>
    <t>RETJ710808MGTYRN08</t>
  </si>
  <si>
    <t>RIO COCINERO</t>
  </si>
  <si>
    <t xml:space="preserve">MARIBEL </t>
  </si>
  <si>
    <t>DOMINGEZ</t>
  </si>
  <si>
    <t>GOMEZ</t>
  </si>
  <si>
    <t>SAN ISIDRO</t>
  </si>
  <si>
    <t>MARIA YOLANDA</t>
  </si>
  <si>
    <t>ESTRADA</t>
  </si>
  <si>
    <t>PRINCIPAL</t>
  </si>
  <si>
    <t>MEEY791123MGTNSL00</t>
  </si>
  <si>
    <t xml:space="preserve">EVELIA </t>
  </si>
  <si>
    <t>DOGE711124MGTMMV02</t>
  </si>
  <si>
    <t xml:space="preserve">ISIDORA </t>
  </si>
  <si>
    <t xml:space="preserve">CUEVAS </t>
  </si>
  <si>
    <t>LA TINAJA</t>
  </si>
  <si>
    <t>LUCIANO HERRERA</t>
  </si>
  <si>
    <t>MANUELA</t>
  </si>
  <si>
    <t>ARRONA</t>
  </si>
  <si>
    <t>SALAS</t>
  </si>
  <si>
    <t>AOSM750902MGTRLN00</t>
  </si>
  <si>
    <t>16 DE SEPTIEMBRE</t>
  </si>
  <si>
    <t>MIGUEL ANGEL</t>
  </si>
  <si>
    <t xml:space="preserve">QUINTERO </t>
  </si>
  <si>
    <t>PEREZ</t>
  </si>
  <si>
    <t>QUPM651023HGTNRG00</t>
  </si>
  <si>
    <t>AVENIDA REVOLUCION</t>
  </si>
  <si>
    <t>DIANA MARIA</t>
  </si>
  <si>
    <t xml:space="preserve">CONTRERAS </t>
  </si>
  <si>
    <t>DAVILA</t>
  </si>
  <si>
    <t>CODD910123MGTNVN09</t>
  </si>
  <si>
    <t xml:space="preserve">PROL. FRANCISCO I. MADERO </t>
  </si>
  <si>
    <t>ROAM561004MGTDRN01</t>
  </si>
  <si>
    <t>SAN JOSE DEL TORREON</t>
  </si>
  <si>
    <t>CUMI500404MGTVCS02</t>
  </si>
  <si>
    <t xml:space="preserve">MA. GLORIA </t>
  </si>
  <si>
    <t xml:space="preserve">DIAZ </t>
  </si>
  <si>
    <t>DIMG600226MGTZRL05</t>
  </si>
  <si>
    <t>EL 20 DE NOVIEMBRE</t>
  </si>
  <si>
    <t>LAZARO CARDENAS</t>
  </si>
  <si>
    <t>JOSE MARTIN</t>
  </si>
  <si>
    <t>CORTES</t>
  </si>
  <si>
    <t>GOCM850404HGJCNRR06</t>
  </si>
  <si>
    <t>MORELOS</t>
  </si>
  <si>
    <t>JUANA MARIA</t>
  </si>
  <si>
    <t>AGUIÑAGA</t>
  </si>
  <si>
    <t>RUIZ</t>
  </si>
  <si>
    <t>AURJ911209MGTGZN05</t>
  </si>
  <si>
    <t>RAQUEL</t>
  </si>
  <si>
    <t>CORTEZ</t>
  </si>
  <si>
    <t>RUSR800223MGTZRQ05</t>
  </si>
  <si>
    <t>ESCOBAR</t>
  </si>
  <si>
    <t>TUCAN</t>
  </si>
  <si>
    <t xml:space="preserve">REGINA </t>
  </si>
  <si>
    <t xml:space="preserve">MACIAS </t>
  </si>
  <si>
    <t>MAMR961002MGTCRG00</t>
  </si>
  <si>
    <t>EL POTRERO</t>
  </si>
  <si>
    <t>GUILLERMO PRIETO</t>
  </si>
  <si>
    <t>COREDERO</t>
  </si>
  <si>
    <t>COMM820117MJCRRR08</t>
  </si>
  <si>
    <t>VERONICA</t>
  </si>
  <si>
    <t>MAMV840919MGTRCR06</t>
  </si>
  <si>
    <t>JUAN ALVARADO</t>
  </si>
  <si>
    <t>SEGURA</t>
  </si>
  <si>
    <t>CASM920514MGTRGG07</t>
  </si>
  <si>
    <t>CABRAS DE GUADALUPE</t>
  </si>
  <si>
    <t>CALZADA DE GUADALUPE</t>
  </si>
  <si>
    <t>ARMANDO</t>
  </si>
  <si>
    <t>BARA741008HGTLBR09</t>
  </si>
  <si>
    <t>EMILIANO ZAPATA</t>
  </si>
  <si>
    <t>INDEPENDENCIA</t>
  </si>
  <si>
    <t>NATALIA</t>
  </si>
  <si>
    <t>LOPEZ</t>
  </si>
  <si>
    <t>RULN010927MGTZPTA1</t>
  </si>
  <si>
    <t>LA ESCONDIDA</t>
  </si>
  <si>
    <t>IDEPENDENCIA</t>
  </si>
  <si>
    <t>MARIA</t>
  </si>
  <si>
    <t xml:space="preserve">MARIA ESPERANZA </t>
  </si>
  <si>
    <t>TORRES</t>
  </si>
  <si>
    <t>TOSE531231MGTRLS00</t>
  </si>
  <si>
    <t>AVENIDA MEXICO</t>
  </si>
  <si>
    <t>MA. LAURA</t>
  </si>
  <si>
    <t>RIVAS</t>
  </si>
  <si>
    <t>ZAMBRANO</t>
  </si>
  <si>
    <t>RIZL821120MGTVMR08</t>
  </si>
  <si>
    <t xml:space="preserve">NUEVO LEON </t>
  </si>
  <si>
    <t xml:space="preserve">ANA ISABEL </t>
  </si>
  <si>
    <t>MONTELONGO</t>
  </si>
  <si>
    <t>CAMA920823MGTHNN01</t>
  </si>
  <si>
    <t>RIO BRAVO</t>
  </si>
  <si>
    <t>MA. DEL ROSARIO</t>
  </si>
  <si>
    <t xml:space="preserve">COLUNGA </t>
  </si>
  <si>
    <t>CORR761223MGTLZS00</t>
  </si>
  <si>
    <t>RODRIGO ALEJANDRO</t>
  </si>
  <si>
    <t>MA. DE JESUS</t>
  </si>
  <si>
    <t>FLORES</t>
  </si>
  <si>
    <t>FOSJ490201MGTLLS08</t>
  </si>
  <si>
    <t>NIÑOS HEROES</t>
  </si>
  <si>
    <t>HORTA</t>
  </si>
  <si>
    <t>MA. YOLANDA</t>
  </si>
  <si>
    <t>TOOY750430MGTRRL00</t>
  </si>
  <si>
    <t>MA. DEL SOCORRO</t>
  </si>
  <si>
    <t>LORS590820MGTPZC01</t>
  </si>
  <si>
    <t>AVENIDA GUANAJUATO</t>
  </si>
  <si>
    <t>MARIA GUADALUPE</t>
  </si>
  <si>
    <t>TOOG821222MGTRRD06</t>
  </si>
  <si>
    <t xml:space="preserve">AV. GUANAJUATO </t>
  </si>
  <si>
    <t xml:space="preserve">EVA </t>
  </si>
  <si>
    <t xml:space="preserve">GALVAN </t>
  </si>
  <si>
    <t>CORDERO</t>
  </si>
  <si>
    <t>GACE761109MGTLRV09</t>
  </si>
  <si>
    <t xml:space="preserve">ROBERTA </t>
  </si>
  <si>
    <t>SARR420607MGTNJB07</t>
  </si>
  <si>
    <t>PRAXEDIS GUERRERO</t>
  </si>
  <si>
    <t>ORTA</t>
  </si>
  <si>
    <t>CLAUDIA ALICIA</t>
  </si>
  <si>
    <t>LORC911011MGTPZL04</t>
  </si>
  <si>
    <t xml:space="preserve">MARIA DEL CONSUELO </t>
  </si>
  <si>
    <t>TRIO BRAVO</t>
  </si>
  <si>
    <t>UUTC890613MGTRRN04</t>
  </si>
  <si>
    <t>BENITO JUAREZ</t>
  </si>
  <si>
    <t>MA. GUADALUPE</t>
  </si>
  <si>
    <t>HERNANDEZ</t>
  </si>
  <si>
    <t>MAHG580305MGTCRD01</t>
  </si>
  <si>
    <t>IGANCIO ZARAGOZA</t>
  </si>
  <si>
    <t>MARIA VICTORIA</t>
  </si>
  <si>
    <t>VELAZQUEZ</t>
  </si>
  <si>
    <t>VEMV990417MGTLCC07</t>
  </si>
  <si>
    <t xml:space="preserve">MA DEL ROSARIO </t>
  </si>
  <si>
    <t>TOSR610528MGTRLS16</t>
  </si>
  <si>
    <t xml:space="preserve">J. JESUS </t>
  </si>
  <si>
    <t>SASJ590714HGTLGS05</t>
  </si>
  <si>
    <t xml:space="preserve">MA. DEL REFUGIO </t>
  </si>
  <si>
    <t>REYES</t>
  </si>
  <si>
    <t>SARR720820MGTLYF00</t>
  </si>
  <si>
    <t>ROSA MARIA</t>
  </si>
  <si>
    <t>DE HARO</t>
  </si>
  <si>
    <t>LOHR710818MGTPRS07</t>
  </si>
  <si>
    <t xml:space="preserve">ALEJANDRA </t>
  </si>
  <si>
    <t xml:space="preserve">ZAMARRIPA </t>
  </si>
  <si>
    <t>RANGEL</t>
  </si>
  <si>
    <t>ZARA880225MGTMNL08</t>
  </si>
  <si>
    <t xml:space="preserve">MEDINA PALSENCIA </t>
  </si>
  <si>
    <t>EL MEZQUITE</t>
  </si>
  <si>
    <t>JUAN MANUEL</t>
  </si>
  <si>
    <t>COLCHADO</t>
  </si>
  <si>
    <t>ORTIZ</t>
  </si>
  <si>
    <t>COOJ900715HGTLRN02</t>
  </si>
  <si>
    <t>VENUSTIANO CARRANZA</t>
  </si>
  <si>
    <t>MARGARITA</t>
  </si>
  <si>
    <t>VAMM961124MGTZNR05</t>
  </si>
  <si>
    <t>ALVARO OBREGON</t>
  </si>
  <si>
    <t>FOGA880628MGTLRN01</t>
  </si>
  <si>
    <t xml:space="preserve">JOVITA </t>
  </si>
  <si>
    <t>SALAZAR</t>
  </si>
  <si>
    <t>MESJ700222MGTNLV06</t>
  </si>
  <si>
    <t>LUZ MARIA</t>
  </si>
  <si>
    <t>MONJARAS</t>
  </si>
  <si>
    <t>SAML831120MGTLNZ04</t>
  </si>
  <si>
    <t>LOPEZ MATEOS</t>
  </si>
  <si>
    <t>AUGB900502MGTGNL00</t>
  </si>
  <si>
    <t>CAMINO REAL</t>
  </si>
  <si>
    <t>LORL880502HGTPDS08</t>
  </si>
  <si>
    <t>DOMICILIO CONOCIDO</t>
  </si>
  <si>
    <t xml:space="preserve">JUAN RAMON </t>
  </si>
  <si>
    <t>SAOJ890315HGTLRN02</t>
  </si>
  <si>
    <t>LA RAYA</t>
  </si>
  <si>
    <t>LORENA MARGARITA</t>
  </si>
  <si>
    <t>LOML891117MGTPNR01</t>
  </si>
  <si>
    <t>ADRIANA</t>
  </si>
  <si>
    <t>MEPA940125MGTNRD02</t>
  </si>
  <si>
    <t>MIGUEL BARRAGAN</t>
  </si>
  <si>
    <t>JESUS EDUARDO</t>
  </si>
  <si>
    <t>ARANDA</t>
  </si>
  <si>
    <t>AASJ770617HGTRLS04</t>
  </si>
  <si>
    <t>ZONA CENTRO</t>
  </si>
  <si>
    <t>MANUEL DOBLADO</t>
  </si>
  <si>
    <t>JOSE ARISTEO</t>
  </si>
  <si>
    <t>CRUZ</t>
  </si>
  <si>
    <t>CUPA730903HDFRRR05</t>
  </si>
  <si>
    <t>FRACCIONAMIENTO SAN ANTONIO</t>
  </si>
  <si>
    <t>SAN FRANCISCO</t>
  </si>
  <si>
    <t>EULALIA</t>
  </si>
  <si>
    <t>ARECHAR</t>
  </si>
  <si>
    <t>AESE680902MGTRLL08</t>
  </si>
  <si>
    <t>AV. SAN JUAN BOSCO</t>
  </si>
  <si>
    <t>JORGE LUIS</t>
  </si>
  <si>
    <t>CLAUDIO</t>
  </si>
  <si>
    <t>ROCJ860128HDFDLR01</t>
  </si>
  <si>
    <t xml:space="preserve">MANUEL GOMEZ MORIN </t>
  </si>
  <si>
    <t>ALICIA</t>
  </si>
  <si>
    <t>LORA890618MGTPDL09</t>
  </si>
  <si>
    <t>GRAL. NEGRETE</t>
  </si>
  <si>
    <t xml:space="preserve">JESUS </t>
  </si>
  <si>
    <t>NAVARRO</t>
  </si>
  <si>
    <t>SUSTAITA</t>
  </si>
  <si>
    <t>NASJ730429HGTVSS04</t>
  </si>
  <si>
    <t>GUADALUPE VICTORIA</t>
  </si>
  <si>
    <t>TERESA</t>
  </si>
  <si>
    <t>SILVA</t>
  </si>
  <si>
    <t>SIOT481015MGTLRR06</t>
  </si>
  <si>
    <t>AVENIDA FRANCISCO MARQUEZ</t>
  </si>
  <si>
    <t>PEDRO</t>
  </si>
  <si>
    <t>BARBOSA</t>
  </si>
  <si>
    <t>CARDONA</t>
  </si>
  <si>
    <t>BACP600904HGTRRD02</t>
  </si>
  <si>
    <t>ROSA MARTHA</t>
  </si>
  <si>
    <t>HERRERA</t>
  </si>
  <si>
    <t>HETR711215MGTRRS09</t>
  </si>
  <si>
    <t xml:space="preserve">MIREYA </t>
  </si>
  <si>
    <t>IBARRA</t>
  </si>
  <si>
    <t>IANM820220MGTBVR03</t>
  </si>
  <si>
    <t>AVENIDA SAN JUAN BOSCO</t>
  </si>
  <si>
    <t>BARCENAS</t>
  </si>
  <si>
    <t>BAVR010807HGTRZDA5</t>
  </si>
  <si>
    <t>REVOLUCION</t>
  </si>
  <si>
    <t xml:space="preserve">ROCIO </t>
  </si>
  <si>
    <t>GONR981108MGTNVC07</t>
  </si>
  <si>
    <t xml:space="preserve">PRIV. LAS GARZAS </t>
  </si>
  <si>
    <t>MONICA ELIZABETH</t>
  </si>
  <si>
    <t>NASM970106MGTVLN09</t>
  </si>
  <si>
    <t>MORQUECHO</t>
  </si>
  <si>
    <t>SIMG001209MGTLRDA1</t>
  </si>
  <si>
    <t>FRANCISCO VILLA</t>
  </si>
  <si>
    <t>LOMELI</t>
  </si>
  <si>
    <t>LOLL770811MGTMPZ00</t>
  </si>
  <si>
    <t>EL COLORADO</t>
  </si>
  <si>
    <t>MARTHA</t>
  </si>
  <si>
    <t>LARA</t>
  </si>
  <si>
    <t>BUSTAMANTE</t>
  </si>
  <si>
    <t>LABM720728MGTRSR05</t>
  </si>
  <si>
    <t>5 DE MAYO</t>
  </si>
  <si>
    <t>ERICKA DEL ROCIO</t>
  </si>
  <si>
    <t>TOSE860612MGTRLR01</t>
  </si>
  <si>
    <t>ESPINOSA</t>
  </si>
  <si>
    <t>CLARA</t>
  </si>
  <si>
    <t>EIRS700812MGTSDL02</t>
  </si>
  <si>
    <t>LA LUZ</t>
  </si>
  <si>
    <t>MARIA GRACIELA</t>
  </si>
  <si>
    <t>MATG790216MGTRSR05</t>
  </si>
  <si>
    <t>SANTA REGINA</t>
  </si>
  <si>
    <t>LOPEZ P.</t>
  </si>
  <si>
    <t>MARIA DE SANJUAN</t>
  </si>
  <si>
    <t xml:space="preserve">CAMARILLO </t>
  </si>
  <si>
    <t>CAHS780224MGTMRN04</t>
  </si>
  <si>
    <t>HEOG930228MGTRRD08</t>
  </si>
  <si>
    <t xml:space="preserve">MARTHA </t>
  </si>
  <si>
    <t>COMM800731MGTRRR05</t>
  </si>
  <si>
    <t>PUERTA DE LA AGUILILLA</t>
  </si>
  <si>
    <t>COMR840920MGTRRQ03</t>
  </si>
  <si>
    <t>MARIA DEL REFUGIO</t>
  </si>
  <si>
    <t>MORENO</t>
  </si>
  <si>
    <t>MOTR730426MGTRRF09</t>
  </si>
  <si>
    <t>LA HACIENDITA</t>
  </si>
  <si>
    <t>CALLEJON DE LAS FLORES</t>
  </si>
  <si>
    <t xml:space="preserve">ELIZABETH </t>
  </si>
  <si>
    <t>MOGE951005MGTRNL02</t>
  </si>
  <si>
    <t>CAROLINA EMIRETH</t>
  </si>
  <si>
    <t xml:space="preserve">CARRILLO </t>
  </si>
  <si>
    <t>CARC961019MGTRDR05</t>
  </si>
  <si>
    <t>PRIV. INSURGENTES</t>
  </si>
  <si>
    <t>JOSEFINA</t>
  </si>
  <si>
    <t>LORJ740314MGTMDS08</t>
  </si>
  <si>
    <t>SAN MARTIN</t>
  </si>
  <si>
    <t>VALERIA</t>
  </si>
  <si>
    <t>ROSALES</t>
  </si>
  <si>
    <t>MORV890214MGTRSL07</t>
  </si>
  <si>
    <t>AVENIDA SAN PEDRO</t>
  </si>
  <si>
    <t>MA. CARMEN</t>
  </si>
  <si>
    <t>CASTILLO</t>
  </si>
  <si>
    <t>16/071954</t>
  </si>
  <si>
    <t>SONIA BERENICE</t>
  </si>
  <si>
    <t>YAÑEZ</t>
  </si>
  <si>
    <t>GOYS911115MGTNXN07</t>
  </si>
  <si>
    <t>EL PUERQUITO</t>
  </si>
  <si>
    <t xml:space="preserve">CARR. OCAMPO-SAN FELIPE </t>
  </si>
  <si>
    <t>BELEN</t>
  </si>
  <si>
    <t>PRADO</t>
  </si>
  <si>
    <t>JAPB620120MGTSRL08</t>
  </si>
  <si>
    <t>INSURGENTES</t>
  </si>
  <si>
    <t>ERICKA TERESA</t>
  </si>
  <si>
    <t>FOCE940529MGTLSR06</t>
  </si>
  <si>
    <t>PRIV. 5 DE MAYO</t>
  </si>
  <si>
    <t>ROCHA</t>
  </si>
  <si>
    <t>CORJ450623MGTRCS09</t>
  </si>
  <si>
    <t>MAURICIO MARTIN</t>
  </si>
  <si>
    <t>LUEVANO</t>
  </si>
  <si>
    <t>GUERRA</t>
  </si>
  <si>
    <t>LUGM931201HGTVRR07</t>
  </si>
  <si>
    <t>LAS GARDENIAS</t>
  </si>
  <si>
    <t xml:space="preserve">LIDIA SUSANA </t>
  </si>
  <si>
    <t>GARCIA</t>
  </si>
  <si>
    <t>GACL870806MGTRND01</t>
  </si>
  <si>
    <t>SAN JUAN BAUTISTA</t>
  </si>
  <si>
    <t>GUTIERREZ</t>
  </si>
  <si>
    <t>GUJR831124MGTTSC01</t>
  </si>
  <si>
    <t>MOLM770416MGTRRR02</t>
  </si>
  <si>
    <t>ROSALINDA</t>
  </si>
  <si>
    <t>SALINAS</t>
  </si>
  <si>
    <t>SAJR660613MMNLRS07</t>
  </si>
  <si>
    <t xml:space="preserve">KARINA </t>
  </si>
  <si>
    <t>ESPARZA</t>
  </si>
  <si>
    <t>MAPJ890918HJCRRN01</t>
  </si>
  <si>
    <t>LA LAGUNA CERCADA</t>
  </si>
  <si>
    <t>CENTENARIO</t>
  </si>
  <si>
    <t>ROSG471211MGTDGD01</t>
  </si>
  <si>
    <t>ROSA ELENA</t>
  </si>
  <si>
    <t>CAPUCHINO</t>
  </si>
  <si>
    <t>ROCR820314MGTDPS08</t>
  </si>
  <si>
    <t>OAXACA</t>
  </si>
  <si>
    <t>SAN LUIS POTOSI</t>
  </si>
  <si>
    <t>MICHOACAN</t>
  </si>
  <si>
    <t>DISTRITO FEDERAL</t>
  </si>
  <si>
    <t>MA. SOCORRO</t>
  </si>
  <si>
    <t>LUGO</t>
  </si>
  <si>
    <t>LURS630630MGTGBC05</t>
  </si>
  <si>
    <t>212943</t>
  </si>
  <si>
    <t>213101</t>
  </si>
  <si>
    <t>110220001</t>
  </si>
  <si>
    <t>´ZAP</t>
  </si>
  <si>
    <t>110220001152</t>
  </si>
  <si>
    <t>110220001237</t>
  </si>
  <si>
    <t>11022000186</t>
  </si>
  <si>
    <t>11022000171</t>
  </si>
  <si>
    <t>MUY BAJO</t>
  </si>
  <si>
    <t>BAJO</t>
  </si>
  <si>
    <t>213709</t>
  </si>
  <si>
    <t>1012544</t>
  </si>
  <si>
    <t>213827</t>
  </si>
  <si>
    <t>1012622</t>
  </si>
  <si>
    <t>213851</t>
  </si>
  <si>
    <t>1012847</t>
  </si>
  <si>
    <t>URBANA</t>
  </si>
  <si>
    <t>212903</t>
  </si>
  <si>
    <t>213634</t>
  </si>
  <si>
    <t>1012808</t>
  </si>
  <si>
    <t>213901</t>
  </si>
  <si>
    <t>1013444</t>
  </si>
  <si>
    <t>213749</t>
  </si>
  <si>
    <t>1012426</t>
  </si>
  <si>
    <t>214114</t>
  </si>
  <si>
    <t>1013206</t>
  </si>
  <si>
    <t>212828</t>
  </si>
  <si>
    <t>1012814</t>
  </si>
  <si>
    <t>213923</t>
  </si>
  <si>
    <t>1012759</t>
  </si>
  <si>
    <t>214327</t>
  </si>
  <si>
    <t>1012749</t>
  </si>
  <si>
    <t>212832</t>
  </si>
  <si>
    <t>1013114</t>
  </si>
  <si>
    <t>213531</t>
  </si>
  <si>
    <t>1012926</t>
  </si>
  <si>
    <t>212706</t>
  </si>
  <si>
    <t>1012944</t>
  </si>
  <si>
    <t>213853</t>
  </si>
  <si>
    <t>1012407</t>
  </si>
  <si>
    <t>213544</t>
  </si>
  <si>
    <t>1012456</t>
  </si>
  <si>
    <t>213812</t>
  </si>
  <si>
    <t>1012500</t>
  </si>
  <si>
    <t>RURAL</t>
  </si>
  <si>
    <t>SUMINISTRO Y COLOCACION DE CALENTADOR SOLAR</t>
  </si>
  <si>
    <t>MEDIO</t>
  </si>
  <si>
    <t>37641</t>
  </si>
  <si>
    <t>37643</t>
  </si>
  <si>
    <t>37644</t>
  </si>
  <si>
    <t>37636</t>
  </si>
  <si>
    <t>37632</t>
  </si>
  <si>
    <t>13 DE OCTUBRE DE 2021</t>
  </si>
  <si>
    <t>ELIA</t>
  </si>
  <si>
    <t xml:space="preserve">ANDREDA </t>
  </si>
  <si>
    <t>AALE820702MGTNPL01</t>
  </si>
  <si>
    <t>DIONISIO</t>
  </si>
  <si>
    <t>LOHD771009HGTPRN09</t>
  </si>
  <si>
    <t xml:space="preserve">AVENIDA MEXICO </t>
  </si>
  <si>
    <t xml:space="preserve">URRUTIA </t>
  </si>
  <si>
    <t xml:space="preserve">NALLELY </t>
  </si>
  <si>
    <t>GOLN020316MGTNVLA9</t>
  </si>
  <si>
    <t>JOSE LUIS</t>
  </si>
  <si>
    <t>GUZMAN</t>
  </si>
  <si>
    <t>GURL741218HGTZVS03</t>
  </si>
  <si>
    <t>GABRIELA</t>
  </si>
  <si>
    <t>RAMIREZ</t>
  </si>
  <si>
    <t>RAGG890330MGTMNB05</t>
  </si>
  <si>
    <t>C. DIEGO ALEJANDRO DÁVILA MENDEZ</t>
  </si>
  <si>
    <t>MARIA EFIGENIA</t>
  </si>
  <si>
    <t>TABERA</t>
  </si>
  <si>
    <t>EOTE850727MGTSBF04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</si>
</sst>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\(##\)"/>
    <numFmt numFmtId="165" formatCode="0.000000"/>
    <numFmt numFmtId="166" formatCode="0.00000"/>
    <numFmt numFmtId="167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Arial"/>
      <family val="2"/>
    </font>
    <font>
      <sz val="12"/>
      <name val="Arial"/>
      <family val="2"/>
    </font>
    <font>
      <b/>
      <sz val="26"/>
      <color theme="0"/>
      <name val="Arial"/>
      <family val="2"/>
    </font>
    <font>
      <sz val="16"/>
      <color theme="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16"/>
      <color theme="4"/>
      <name val="Arial"/>
      <family val="2"/>
    </font>
    <font>
      <b/>
      <sz val="16"/>
      <color theme="1"/>
      <name val="Arial"/>
      <family val="2"/>
    </font>
    <font>
      <b/>
      <sz val="16"/>
      <color theme="2" tint="-0.49998474074526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4"/>
      <color indexed="9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name val="Tempus Sans ITC"/>
      <family val="5"/>
    </font>
    <font>
      <sz val="16"/>
      <color theme="1"/>
      <name val="Tempus Sans ITC"/>
      <family val="5"/>
    </font>
    <font>
      <sz val="16"/>
      <color rgb="FF404041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 style="thin">
        <color indexed="64"/>
      </bottom>
      <diagonal/>
    </border>
    <border>
      <left style="thin">
        <color theme="4" tint="-0.249977111117893"/>
      </left>
      <right style="thin">
        <color indexed="64"/>
      </right>
      <top style="thin">
        <color theme="4" tint="-0.24997711111789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1" fillId="0" borderId="0">
      <alignment vertical="top"/>
    </xf>
    <xf numFmtId="0" fontId="16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25" fillId="0" borderId="0"/>
    <xf numFmtId="0" fontId="25" fillId="0" borderId="0"/>
    <xf numFmtId="0" fontId="25" fillId="0" borderId="0"/>
  </cellStyleXfs>
  <cellXfs count="1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14" fontId="10" fillId="0" borderId="0" xfId="0" applyNumberFormat="1" applyFont="1" applyAlignment="1">
      <alignment horizontal="right" vertical="center"/>
    </xf>
    <xf numFmtId="0" fontId="10" fillId="0" borderId="0" xfId="2" applyFont="1" applyBorder="1" applyAlignment="1">
      <alignment vertical="center"/>
    </xf>
    <xf numFmtId="14" fontId="10" fillId="0" borderId="0" xfId="2" applyNumberFormat="1" applyFont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164" fontId="10" fillId="0" borderId="0" xfId="2" applyNumberFormat="1" applyFont="1" applyBorder="1" applyAlignment="1">
      <alignment vertical="center"/>
    </xf>
    <xf numFmtId="164" fontId="12" fillId="0" borderId="0" xfId="2" quotePrefix="1" applyNumberFormat="1" applyFont="1" applyBorder="1" applyAlignment="1">
      <alignment vertical="center"/>
    </xf>
    <xf numFmtId="164" fontId="13" fillId="0" borderId="0" xfId="2" quotePrefix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12" fillId="0" borderId="1" xfId="2" quotePrefix="1" applyNumberFormat="1" applyFont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5" fillId="0" borderId="0" xfId="0" applyFont="1" applyFill="1"/>
    <xf numFmtId="49" fontId="17" fillId="2" borderId="2" xfId="3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Alignment="1">
      <alignment wrapText="1"/>
    </xf>
    <xf numFmtId="49" fontId="17" fillId="2" borderId="5" xfId="3" applyNumberFormat="1" applyFont="1" applyFill="1" applyBorder="1" applyAlignment="1" applyProtection="1">
      <alignment horizontal="left" vertical="center" wrapText="1"/>
    </xf>
    <xf numFmtId="14" fontId="17" fillId="2" borderId="5" xfId="3" applyNumberFormat="1" applyFont="1" applyFill="1" applyBorder="1" applyAlignment="1" applyProtection="1">
      <alignment horizontal="left" vertical="center" wrapText="1"/>
    </xf>
    <xf numFmtId="49" fontId="17" fillId="2" borderId="5" xfId="3" applyNumberFormat="1" applyFont="1" applyFill="1" applyBorder="1" applyAlignment="1" applyProtection="1">
      <alignment horizontal="center" vertical="center" wrapText="1"/>
    </xf>
    <xf numFmtId="49" fontId="17" fillId="3" borderId="5" xfId="3" applyNumberFormat="1" applyFont="1" applyFill="1" applyBorder="1" applyAlignment="1" applyProtection="1">
      <alignment horizontal="left" vertical="center" wrapText="1"/>
    </xf>
    <xf numFmtId="49" fontId="17" fillId="4" borderId="5" xfId="3" applyNumberFormat="1" applyFont="1" applyFill="1" applyBorder="1" applyAlignment="1" applyProtection="1">
      <alignment horizontal="center" vertical="center" wrapText="1"/>
    </xf>
    <xf numFmtId="0" fontId="18" fillId="5" borderId="6" xfId="4" applyFont="1" applyFill="1" applyBorder="1" applyAlignment="1" applyProtection="1">
      <alignment horizontal="center" vertical="center" wrapText="1"/>
    </xf>
    <xf numFmtId="0" fontId="18" fillId="5" borderId="6" xfId="4" applyFont="1" applyFill="1" applyBorder="1" applyAlignment="1" applyProtection="1">
      <alignment horizontal="left" vertical="center" wrapText="1"/>
    </xf>
    <xf numFmtId="0" fontId="19" fillId="0" borderId="0" xfId="0" applyFont="1"/>
    <xf numFmtId="49" fontId="5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>
      <alignment vertical="center"/>
    </xf>
    <xf numFmtId="0" fontId="5" fillId="0" borderId="5" xfId="4" applyFont="1" applyFill="1" applyBorder="1" applyAlignment="1" applyProtection="1">
      <alignment horizontal="center" vertical="center" wrapText="1"/>
      <protection locked="0"/>
    </xf>
    <xf numFmtId="0" fontId="21" fillId="0" borderId="5" xfId="2" quotePrefix="1" applyNumberFormat="1" applyFont="1" applyFill="1" applyBorder="1" applyAlignment="1">
      <alignment horizontal="center" vertical="center"/>
    </xf>
    <xf numFmtId="164" fontId="21" fillId="0" borderId="5" xfId="2" quotePrefix="1" applyNumberFormat="1" applyFont="1" applyFill="1" applyBorder="1" applyAlignment="1">
      <alignment horizontal="center" vertical="center" wrapText="1"/>
    </xf>
    <xf numFmtId="164" fontId="21" fillId="0" borderId="5" xfId="2" quotePrefix="1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164" fontId="21" fillId="0" borderId="7" xfId="2" quotePrefix="1" applyNumberFormat="1" applyFont="1" applyFill="1" applyBorder="1" applyAlignment="1">
      <alignment horizontal="center" vertical="center" wrapText="1"/>
    </xf>
    <xf numFmtId="49" fontId="21" fillId="0" borderId="7" xfId="2" quotePrefix="1" applyNumberFormat="1" applyFont="1" applyFill="1" applyBorder="1" applyAlignment="1">
      <alignment horizontal="center" vertical="center"/>
    </xf>
    <xf numFmtId="49" fontId="21" fillId="0" borderId="5" xfId="2" quotePrefix="1" applyNumberFormat="1" applyFont="1" applyFill="1" applyBorder="1" applyAlignment="1">
      <alignment horizontal="center" vertical="center"/>
    </xf>
    <xf numFmtId="1" fontId="22" fillId="0" borderId="5" xfId="4" applyNumberFormat="1" applyFont="1" applyFill="1" applyBorder="1" applyAlignment="1" applyProtection="1">
      <alignment horizontal="center" vertical="center" wrapText="1"/>
      <protection locked="0"/>
    </xf>
    <xf numFmtId="14" fontId="23" fillId="0" borderId="5" xfId="4" applyNumberFormat="1" applyFont="1" applyFill="1" applyBorder="1" applyAlignment="1" applyProtection="1">
      <alignment horizontal="center" vertical="center" wrapText="1"/>
      <protection locked="0"/>
    </xf>
    <xf numFmtId="2" fontId="5" fillId="0" borderId="5" xfId="4" applyNumberFormat="1" applyFont="1" applyFill="1" applyBorder="1" applyAlignment="1" applyProtection="1">
      <alignment horizontal="center" vertical="center" wrapText="1"/>
      <protection locked="0"/>
    </xf>
    <xf numFmtId="1" fontId="5" fillId="0" borderId="5" xfId="4" applyNumberFormat="1" applyFont="1" applyFill="1" applyBorder="1" applyAlignment="1" applyProtection="1">
      <alignment horizontal="center" vertical="center" wrapText="1"/>
      <protection locked="0"/>
    </xf>
    <xf numFmtId="1" fontId="21" fillId="0" borderId="5" xfId="2" quotePrefix="1" applyNumberFormat="1" applyFont="1" applyFill="1" applyBorder="1" applyAlignment="1">
      <alignment horizontal="center" vertical="center"/>
    </xf>
    <xf numFmtId="0" fontId="19" fillId="0" borderId="0" xfId="0" applyFont="1" applyAlignment="1">
      <alignment wrapText="1"/>
    </xf>
    <xf numFmtId="0" fontId="22" fillId="0" borderId="8" xfId="4" applyFont="1" applyFill="1" applyBorder="1" applyAlignment="1" applyProtection="1">
      <alignment horizontal="center" vertical="center" wrapText="1"/>
      <protection locked="0"/>
    </xf>
    <xf numFmtId="49" fontId="5" fillId="0" borderId="8" xfId="4" applyNumberFormat="1" applyFont="1" applyFill="1" applyBorder="1" applyAlignment="1" applyProtection="1">
      <alignment horizontal="center" vertical="center" wrapText="1"/>
      <protection locked="0"/>
    </xf>
    <xf numFmtId="1" fontId="5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4" applyFont="1" applyFill="1" applyBorder="1" applyAlignment="1" applyProtection="1">
      <alignment horizontal="center" vertical="center" wrapText="1"/>
      <protection locked="0"/>
    </xf>
    <xf numFmtId="0" fontId="6" fillId="0" borderId="0" xfId="5" applyFont="1" applyFill="1" applyBorder="1" applyAlignment="1">
      <alignment horizontal="center" wrapText="1"/>
    </xf>
    <xf numFmtId="0" fontId="6" fillId="0" borderId="0" xfId="5" applyFont="1" applyBorder="1" applyAlignment="1">
      <alignment horizontal="center" wrapText="1"/>
    </xf>
    <xf numFmtId="14" fontId="6" fillId="0" borderId="0" xfId="5" applyNumberFormat="1" applyFont="1" applyBorder="1" applyAlignment="1">
      <alignment horizontal="center" wrapText="1"/>
    </xf>
    <xf numFmtId="0" fontId="6" fillId="0" borderId="0" xfId="5" applyFont="1" applyBorder="1" applyAlignment="1">
      <alignment wrapText="1"/>
    </xf>
    <xf numFmtId="2" fontId="0" fillId="0" borderId="0" xfId="5" applyNumberFormat="1" applyFont="1" applyBorder="1" applyAlignment="1">
      <alignment horizontal="center" wrapText="1"/>
    </xf>
    <xf numFmtId="1" fontId="6" fillId="0" borderId="0" xfId="5" applyNumberFormat="1" applyFont="1" applyBorder="1" applyAlignment="1">
      <alignment horizontal="center" wrapText="1"/>
    </xf>
    <xf numFmtId="2" fontId="6" fillId="0" borderId="0" xfId="5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167" fontId="6" fillId="0" borderId="0" xfId="5" applyNumberFormat="1" applyFont="1" applyBorder="1" applyAlignment="1">
      <alignment horizontal="center" wrapText="1"/>
    </xf>
    <xf numFmtId="44" fontId="6" fillId="0" borderId="0" xfId="1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6" fillId="0" borderId="0" xfId="5" applyFont="1" applyFill="1" applyBorder="1" applyAlignment="1">
      <alignment wrapText="1"/>
    </xf>
    <xf numFmtId="14" fontId="6" fillId="0" borderId="0" xfId="5" applyNumberFormat="1" applyFont="1" applyBorder="1" applyAlignment="1">
      <alignment wrapText="1"/>
    </xf>
    <xf numFmtId="0" fontId="5" fillId="0" borderId="0" xfId="5" applyFont="1" applyBorder="1" applyAlignment="1">
      <alignment wrapText="1"/>
    </xf>
    <xf numFmtId="0" fontId="5" fillId="0" borderId="0" xfId="5" applyFont="1" applyBorder="1" applyAlignment="1">
      <alignment horizontal="center" wrapText="1"/>
    </xf>
    <xf numFmtId="4" fontId="6" fillId="0" borderId="0" xfId="5" applyNumberFormat="1" applyFont="1" applyBorder="1" applyAlignment="1">
      <alignment horizontal="center" wrapText="1"/>
    </xf>
    <xf numFmtId="166" fontId="6" fillId="0" borderId="0" xfId="5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26" fillId="0" borderId="0" xfId="5" applyFont="1" applyBorder="1" applyAlignment="1">
      <alignment horizontal="center" wrapText="1"/>
    </xf>
    <xf numFmtId="0" fontId="27" fillId="0" borderId="0" xfId="0" applyFont="1"/>
    <xf numFmtId="44" fontId="6" fillId="0" borderId="0" xfId="5" applyNumberFormat="1" applyFont="1" applyBorder="1" applyAlignment="1">
      <alignment horizontal="center" wrapText="1"/>
    </xf>
    <xf numFmtId="1" fontId="6" fillId="0" borderId="0" xfId="4" applyNumberFormat="1" applyFont="1" applyBorder="1" applyAlignment="1" applyProtection="1">
      <alignment horizontal="center" vertical="center" wrapText="1"/>
      <protection locked="0"/>
    </xf>
    <xf numFmtId="0" fontId="6" fillId="0" borderId="0" xfId="5" applyFont="1" applyAlignment="1">
      <alignment wrapText="1"/>
    </xf>
    <xf numFmtId="14" fontId="3" fillId="0" borderId="0" xfId="0" applyNumberFormat="1" applyFont="1"/>
    <xf numFmtId="2" fontId="6" fillId="0" borderId="0" xfId="5" applyNumberFormat="1" applyFont="1" applyBorder="1" applyAlignment="1">
      <alignment horizontal="right" wrapText="1"/>
    </xf>
    <xf numFmtId="166" fontId="3" fillId="0" borderId="0" xfId="0" applyNumberFormat="1" applyFont="1"/>
    <xf numFmtId="2" fontId="3" fillId="0" borderId="0" xfId="0" applyNumberFormat="1" applyFont="1"/>
    <xf numFmtId="0" fontId="20" fillId="0" borderId="5" xfId="0" applyFont="1" applyFill="1" applyBorder="1" applyAlignment="1">
      <alignment vertical="center" wrapText="1"/>
    </xf>
    <xf numFmtId="14" fontId="5" fillId="0" borderId="8" xfId="4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6" applyFont="1" applyBorder="1"/>
    <xf numFmtId="0" fontId="19" fillId="6" borderId="0" xfId="0" applyFont="1" applyFill="1"/>
    <xf numFmtId="0" fontId="20" fillId="6" borderId="5" xfId="0" applyFont="1" applyFill="1" applyBorder="1" applyAlignment="1">
      <alignment vertical="center" wrapText="1"/>
    </xf>
    <xf numFmtId="0" fontId="0" fillId="6" borderId="0" xfId="0" applyFill="1"/>
    <xf numFmtId="0" fontId="19" fillId="6" borderId="0" xfId="0" applyFont="1" applyFill="1" applyAlignment="1">
      <alignment wrapText="1"/>
    </xf>
    <xf numFmtId="0" fontId="19" fillId="7" borderId="0" xfId="0" applyFont="1" applyFill="1"/>
    <xf numFmtId="0" fontId="0" fillId="7" borderId="0" xfId="0" applyFill="1"/>
    <xf numFmtId="0" fontId="19" fillId="7" borderId="0" xfId="0" applyFont="1" applyFill="1" applyAlignment="1">
      <alignment wrapText="1"/>
    </xf>
    <xf numFmtId="0" fontId="19" fillId="8" borderId="0" xfId="0" applyFont="1" applyFill="1"/>
    <xf numFmtId="0" fontId="0" fillId="8" borderId="0" xfId="0" applyFill="1"/>
    <xf numFmtId="0" fontId="19" fillId="8" borderId="0" xfId="0" applyFont="1" applyFill="1" applyAlignment="1">
      <alignment wrapText="1"/>
    </xf>
    <xf numFmtId="0" fontId="19" fillId="9" borderId="0" xfId="0" applyFont="1" applyFill="1"/>
    <xf numFmtId="0" fontId="0" fillId="9" borderId="0" xfId="0" applyFill="1"/>
    <xf numFmtId="0" fontId="19" fillId="9" borderId="0" xfId="0" applyFont="1" applyFill="1" applyAlignment="1">
      <alignment wrapText="1"/>
    </xf>
    <xf numFmtId="0" fontId="19" fillId="10" borderId="0" xfId="0" applyFont="1" applyFill="1"/>
    <xf numFmtId="0" fontId="0" fillId="10" borderId="0" xfId="0" applyFill="1"/>
    <xf numFmtId="0" fontId="19" fillId="10" borderId="0" xfId="0" applyFont="1" applyFill="1" applyAlignment="1">
      <alignment wrapText="1"/>
    </xf>
    <xf numFmtId="0" fontId="19" fillId="11" borderId="0" xfId="0" applyFont="1" applyFill="1"/>
    <xf numFmtId="0" fontId="0" fillId="11" borderId="0" xfId="0" applyFill="1"/>
    <xf numFmtId="0" fontId="19" fillId="11" borderId="0" xfId="0" applyFont="1" applyFill="1" applyAlignment="1">
      <alignment wrapText="1"/>
    </xf>
    <xf numFmtId="0" fontId="19" fillId="12" borderId="0" xfId="0" applyFont="1" applyFill="1"/>
    <xf numFmtId="0" fontId="0" fillId="12" borderId="0" xfId="0" applyFill="1"/>
    <xf numFmtId="0" fontId="19" fillId="12" borderId="0" xfId="0" applyFont="1" applyFill="1" applyAlignment="1">
      <alignment wrapText="1"/>
    </xf>
    <xf numFmtId="0" fontId="19" fillId="13" borderId="0" xfId="0" applyFont="1" applyFill="1"/>
    <xf numFmtId="0" fontId="0" fillId="13" borderId="0" xfId="0" applyFill="1"/>
    <xf numFmtId="0" fontId="19" fillId="13" borderId="0" xfId="0" applyFont="1" applyFill="1" applyAlignment="1">
      <alignment wrapText="1"/>
    </xf>
    <xf numFmtId="0" fontId="19" fillId="14" borderId="0" xfId="0" applyFont="1" applyFill="1"/>
    <xf numFmtId="0" fontId="0" fillId="14" borderId="0" xfId="0" applyFill="1"/>
    <xf numFmtId="0" fontId="19" fillId="14" borderId="0" xfId="0" applyFont="1" applyFill="1" applyAlignment="1">
      <alignment wrapText="1"/>
    </xf>
    <xf numFmtId="0" fontId="19" fillId="15" borderId="0" xfId="0" applyFont="1" applyFill="1"/>
    <xf numFmtId="0" fontId="0" fillId="15" borderId="0" xfId="0" applyFill="1"/>
    <xf numFmtId="0" fontId="19" fillId="15" borderId="0" xfId="0" applyFont="1" applyFill="1" applyAlignment="1">
      <alignment wrapText="1"/>
    </xf>
    <xf numFmtId="0" fontId="19" fillId="16" borderId="0" xfId="0" applyFont="1" applyFill="1"/>
    <xf numFmtId="0" fontId="0" fillId="16" borderId="0" xfId="0" applyFill="1"/>
    <xf numFmtId="0" fontId="19" fillId="16" borderId="0" xfId="0" applyFont="1" applyFill="1" applyAlignment="1">
      <alignment wrapText="1"/>
    </xf>
    <xf numFmtId="0" fontId="19" fillId="17" borderId="0" xfId="0" applyFont="1" applyFill="1"/>
    <xf numFmtId="0" fontId="0" fillId="17" borderId="0" xfId="0" applyFill="1"/>
    <xf numFmtId="0" fontId="19" fillId="17" borderId="0" xfId="0" applyFont="1" applyFill="1" applyAlignment="1">
      <alignment wrapText="1"/>
    </xf>
    <xf numFmtId="0" fontId="19" fillId="5" borderId="0" xfId="0" applyFont="1" applyFill="1"/>
    <xf numFmtId="0" fontId="0" fillId="5" borderId="0" xfId="0" applyFill="1"/>
    <xf numFmtId="0" fontId="19" fillId="5" borderId="0" xfId="0" applyFont="1" applyFill="1" applyAlignment="1">
      <alignment wrapText="1"/>
    </xf>
    <xf numFmtId="0" fontId="19" fillId="18" borderId="0" xfId="0" applyFont="1" applyFill="1"/>
    <xf numFmtId="0" fontId="0" fillId="18" borderId="0" xfId="0" applyFill="1"/>
    <xf numFmtId="0" fontId="19" fillId="18" borderId="0" xfId="0" applyFont="1" applyFill="1" applyAlignment="1">
      <alignment wrapText="1"/>
    </xf>
    <xf numFmtId="0" fontId="19" fillId="19" borderId="0" xfId="0" applyFont="1" applyFill="1"/>
    <xf numFmtId="0" fontId="0" fillId="19" borderId="0" xfId="0" applyFill="1"/>
    <xf numFmtId="0" fontId="19" fillId="19" borderId="0" xfId="0" applyFont="1" applyFill="1" applyAlignment="1">
      <alignment wrapText="1"/>
    </xf>
    <xf numFmtId="0" fontId="19" fillId="20" borderId="0" xfId="0" applyFont="1" applyFill="1"/>
    <xf numFmtId="0" fontId="0" fillId="20" borderId="0" xfId="0" applyFill="1"/>
    <xf numFmtId="0" fontId="19" fillId="20" borderId="0" xfId="0" applyFont="1" applyFill="1" applyAlignment="1">
      <alignment wrapText="1"/>
    </xf>
    <xf numFmtId="0" fontId="19" fillId="21" borderId="0" xfId="0" applyFont="1" applyFill="1"/>
    <xf numFmtId="0" fontId="0" fillId="21" borderId="0" xfId="0" applyFill="1"/>
    <xf numFmtId="0" fontId="19" fillId="21" borderId="0" xfId="0" applyFont="1" applyFill="1" applyAlignment="1">
      <alignment wrapText="1"/>
    </xf>
    <xf numFmtId="164" fontId="12" fillId="0" borderId="1" xfId="2" quotePrefix="1" applyNumberFormat="1" applyFont="1" applyBorder="1" applyAlignment="1">
      <alignment horizontal="center" vertical="center"/>
    </xf>
    <xf numFmtId="0" fontId="10" fillId="0" borderId="0" xfId="4" applyFont="1" applyFill="1" applyBorder="1" applyAlignment="1" applyProtection="1">
      <alignment horizontal="right" vertical="center" wrapText="1"/>
    </xf>
    <xf numFmtId="164" fontId="13" fillId="0" borderId="0" xfId="2" quotePrefix="1" applyNumberFormat="1" applyFont="1" applyBorder="1" applyAlignment="1">
      <alignment horizontal="center" vertical="center"/>
    </xf>
    <xf numFmtId="49" fontId="17" fillId="2" borderId="3" xfId="3" applyNumberFormat="1" applyFont="1" applyFill="1" applyBorder="1" applyAlignment="1" applyProtection="1">
      <alignment horizontal="center" vertical="center" wrapText="1"/>
    </xf>
    <xf numFmtId="49" fontId="17" fillId="2" borderId="2" xfId="3" applyNumberFormat="1" applyFont="1" applyFill="1" applyBorder="1" applyAlignment="1" applyProtection="1">
      <alignment horizontal="center" vertical="center" wrapText="1"/>
    </xf>
    <xf numFmtId="49" fontId="17" fillId="2" borderId="4" xfId="3" applyNumberFormat="1" applyFont="1" applyFill="1" applyBorder="1" applyAlignment="1" applyProtection="1">
      <alignment horizontal="center" vertical="center" wrapText="1"/>
    </xf>
    <xf numFmtId="49" fontId="17" fillId="3" borderId="3" xfId="3" applyNumberFormat="1" applyFont="1" applyFill="1" applyBorder="1" applyAlignment="1" applyProtection="1">
      <alignment horizontal="center" vertical="center" wrapText="1"/>
    </xf>
    <xf numFmtId="49" fontId="17" fillId="3" borderId="2" xfId="3" applyNumberFormat="1" applyFont="1" applyFill="1" applyBorder="1" applyAlignment="1" applyProtection="1">
      <alignment horizontal="center" vertical="center" wrapText="1"/>
    </xf>
    <xf numFmtId="49" fontId="17" fillId="3" borderId="4" xfId="3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5" fillId="0" borderId="1" xfId="2" quotePrefix="1" applyNumberFormat="1" applyFont="1" applyBorder="1" applyAlignment="1">
      <alignment horizontal="center" vertical="center"/>
    </xf>
    <xf numFmtId="164" fontId="12" fillId="0" borderId="2" xfId="2" quotePrefix="1" applyNumberFormat="1" applyFont="1" applyBorder="1" applyAlignment="1">
      <alignment horizontal="center" vertical="center"/>
    </xf>
    <xf numFmtId="0" fontId="28" fillId="0" borderId="11" xfId="7" applyFont="1" applyBorder="1" applyAlignment="1">
      <alignment horizontal="center"/>
    </xf>
    <xf numFmtId="0" fontId="28" fillId="0" borderId="0" xfId="7" applyFont="1" applyBorder="1" applyAlignment="1">
      <alignment horizontal="center"/>
    </xf>
    <xf numFmtId="49" fontId="17" fillId="4" borderId="3" xfId="3" applyNumberFormat="1" applyFont="1" applyFill="1" applyBorder="1" applyAlignment="1" applyProtection="1">
      <alignment horizontal="center" vertical="center" wrapText="1"/>
    </xf>
    <xf numFmtId="49" fontId="17" fillId="4" borderId="2" xfId="3" applyNumberFormat="1" applyFont="1" applyFill="1" applyBorder="1" applyAlignment="1" applyProtection="1">
      <alignment horizontal="center" vertical="center" wrapText="1"/>
    </xf>
    <xf numFmtId="0" fontId="18" fillId="5" borderId="3" xfId="4" applyFont="1" applyFill="1" applyBorder="1" applyAlignment="1" applyProtection="1">
      <alignment horizontal="center" vertical="center" wrapText="1"/>
    </xf>
    <xf numFmtId="0" fontId="18" fillId="5" borderId="2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164" fontId="13" fillId="0" borderId="11" xfId="2" quotePrefix="1" applyNumberFormat="1" applyFont="1" applyBorder="1" applyAlignment="1">
      <alignment horizontal="center" vertical="center"/>
    </xf>
    <xf numFmtId="49" fontId="17" fillId="4" borderId="4" xfId="3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/>
    <xf numFmtId="14" fontId="5" fillId="0" borderId="5" xfId="4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0" fontId="22" fillId="0" borderId="5" xfId="4" applyFont="1" applyFill="1" applyBorder="1" applyAlignment="1" applyProtection="1">
      <alignment horizontal="center" vertical="center" wrapText="1"/>
      <protection locked="0"/>
    </xf>
    <xf numFmtId="0" fontId="5" fillId="0" borderId="5" xfId="4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 wrapText="1"/>
    </xf>
    <xf numFmtId="1" fontId="21" fillId="0" borderId="8" xfId="2" quotePrefix="1" applyNumberFormat="1" applyFont="1" applyFill="1" applyBorder="1" applyAlignment="1">
      <alignment horizontal="center" vertical="center"/>
    </xf>
    <xf numFmtId="14" fontId="21" fillId="0" borderId="8" xfId="1" quotePrefix="1" applyNumberFormat="1" applyFont="1" applyFill="1" applyBorder="1" applyAlignment="1">
      <alignment horizontal="center" vertical="center"/>
    </xf>
    <xf numFmtId="164" fontId="21" fillId="0" borderId="8" xfId="2" quotePrefix="1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64" fontId="21" fillId="0" borderId="9" xfId="2" quotePrefix="1" applyNumberFormat="1" applyFont="1" applyFill="1" applyBorder="1" applyAlignment="1">
      <alignment horizontal="center" vertical="center" wrapText="1"/>
    </xf>
    <xf numFmtId="49" fontId="21" fillId="0" borderId="10" xfId="2" quotePrefix="1" applyNumberFormat="1" applyFont="1" applyFill="1" applyBorder="1" applyAlignment="1">
      <alignment horizontal="center" vertical="center"/>
    </xf>
    <xf numFmtId="14" fontId="2" fillId="0" borderId="8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0" fillId="0" borderId="5" xfId="0" quotePrefix="1" applyFont="1" applyFill="1" applyBorder="1" applyAlignment="1">
      <alignment horizontal="center" vertical="center"/>
    </xf>
    <xf numFmtId="165" fontId="21" fillId="0" borderId="5" xfId="2" quotePrefix="1" applyNumberFormat="1" applyFont="1" applyFill="1" applyBorder="1" applyAlignment="1">
      <alignment horizontal="center" vertical="center"/>
    </xf>
  </cellXfs>
  <cellStyles count="8">
    <cellStyle name="Hipervínculo" xfId="3" builtinId="8"/>
    <cellStyle name="Moneda" xfId="1" builtinId="4"/>
    <cellStyle name="Normal" xfId="0" builtinId="0"/>
    <cellStyle name="Normal 16" xfId="6"/>
    <cellStyle name="Normal 2 9" xfId="4"/>
    <cellStyle name="Normal 20" xfId="5"/>
    <cellStyle name="Normal 4 3" xfId="7"/>
    <cellStyle name="Normal_rptanexoconveni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54"/>
  <sheetViews>
    <sheetView tabSelected="1" topLeftCell="A128" zoomScale="55" zoomScaleNormal="55" zoomScaleSheetLayoutView="25" zoomScalePageLayoutView="10" workbookViewId="0">
      <selection activeCell="N130" sqref="N130:N132"/>
    </sheetView>
  </sheetViews>
  <sheetFormatPr baseColWidth="10" defaultColWidth="11.42578125" defaultRowHeight="15.75" x14ac:dyDescent="0.25"/>
  <cols>
    <col min="1" max="1" width="7.85546875" style="2" customWidth="1"/>
    <col min="2" max="2" width="5" style="2" customWidth="1"/>
    <col min="3" max="3" width="29.85546875" style="2" customWidth="1"/>
    <col min="4" max="4" width="24.5703125" style="2" bestFit="1" customWidth="1"/>
    <col min="5" max="5" width="30" style="2" customWidth="1"/>
    <col min="6" max="6" width="23.85546875" style="80" customWidth="1"/>
    <col min="7" max="7" width="5.85546875" style="2" customWidth="1"/>
    <col min="8" max="8" width="26.85546875" style="2" customWidth="1"/>
    <col min="9" max="9" width="41.42578125" style="2" customWidth="1"/>
    <col min="10" max="10" width="24.5703125" style="2" customWidth="1"/>
    <col min="11" max="11" width="15.28515625" style="2" customWidth="1"/>
    <col min="12" max="12" width="16.28515625" style="2" customWidth="1"/>
    <col min="13" max="13" width="27.28515625" style="2" customWidth="1"/>
    <col min="14" max="14" width="34" style="2" customWidth="1"/>
    <col min="15" max="15" width="29" style="2" customWidth="1"/>
    <col min="16" max="16" width="21.28515625" style="2" customWidth="1"/>
    <col min="17" max="17" width="10.28515625" style="2" customWidth="1"/>
    <col min="18" max="18" width="8.42578125" style="2" customWidth="1"/>
    <col min="19" max="19" width="11.85546875" style="2" customWidth="1"/>
    <col min="20" max="20" width="30.28515625" style="2" customWidth="1"/>
    <col min="21" max="21" width="10.7109375" style="2" customWidth="1"/>
    <col min="22" max="22" width="10.140625" style="2" customWidth="1"/>
    <col min="23" max="23" width="11.42578125" style="3" customWidth="1"/>
    <col min="24" max="24" width="20" style="3" customWidth="1"/>
    <col min="25" max="25" width="10.140625" style="2" customWidth="1"/>
    <col min="26" max="26" width="30.85546875" style="2" customWidth="1"/>
    <col min="27" max="27" width="17.28515625" style="2" customWidth="1"/>
    <col min="28" max="28" width="20.5703125" style="2" customWidth="1"/>
    <col min="29" max="29" width="20.28515625" style="2" customWidth="1"/>
    <col min="30" max="30" width="28.5703125" style="2" customWidth="1"/>
    <col min="31" max="31" width="15.7109375" style="2" customWidth="1"/>
    <col min="32" max="32" width="14.85546875" style="2" customWidth="1"/>
    <col min="33" max="33" width="11.5703125" style="2" customWidth="1"/>
    <col min="34" max="34" width="9.5703125" style="2" customWidth="1"/>
    <col min="35" max="35" width="8.85546875" style="2" customWidth="1"/>
    <col min="36" max="36" width="9.5703125" style="2" customWidth="1"/>
    <col min="37" max="37" width="9.140625" style="2" customWidth="1"/>
    <col min="38" max="38" width="13.140625" style="2" customWidth="1"/>
    <col min="39" max="50" width="10.85546875" style="3" customWidth="1"/>
    <col min="51" max="16384" width="11.42578125" style="2"/>
  </cols>
  <sheetData>
    <row r="1" spans="1:74" ht="21" hidden="1" x14ac:dyDescent="0.35">
      <c r="A1" s="1"/>
      <c r="B1" s="1"/>
      <c r="C1" s="148" t="s">
        <v>0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2"/>
    </row>
    <row r="2" spans="1:74" s="6" customFormat="1" ht="20.25" hidden="1" x14ac:dyDescent="0.25">
      <c r="A2" s="4"/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74" s="6" customFormat="1" ht="33.75" x14ac:dyDescent="0.25">
      <c r="A3" s="4"/>
      <c r="B3" s="4"/>
      <c r="C3" s="4"/>
      <c r="D3" s="4"/>
      <c r="E3" s="4"/>
      <c r="F3" s="5"/>
      <c r="G3" s="4"/>
      <c r="H3" s="4"/>
      <c r="I3" s="4"/>
      <c r="J3" s="4"/>
      <c r="K3" s="4"/>
      <c r="L3" s="4"/>
      <c r="M3" s="4"/>
      <c r="N3" s="4"/>
      <c r="O3" s="4"/>
      <c r="P3" s="7" t="s">
        <v>1</v>
      </c>
      <c r="Q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74" s="6" customFormat="1" ht="26.25" x14ac:dyDescent="0.25">
      <c r="A4" s="4"/>
      <c r="B4" s="4"/>
      <c r="C4" s="149" t="s">
        <v>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</row>
    <row r="5" spans="1:74" s="6" customFormat="1" ht="20.25" x14ac:dyDescent="0.25">
      <c r="A5" s="4"/>
      <c r="B5" s="4"/>
      <c r="C5" s="9"/>
      <c r="D5" s="9"/>
      <c r="E5" s="9"/>
      <c r="F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4"/>
      <c r="V5" s="4"/>
      <c r="W5" s="4"/>
      <c r="X5" s="4"/>
      <c r="Y5" s="4"/>
      <c r="Z5" s="9"/>
      <c r="AA5" s="9"/>
      <c r="AB5" s="9"/>
      <c r="AC5" s="9"/>
      <c r="AD5" s="9"/>
      <c r="AE5" s="9"/>
      <c r="AF5" s="9"/>
      <c r="AG5" s="9"/>
      <c r="AH5" s="150" t="s">
        <v>3</v>
      </c>
      <c r="AI5" s="150"/>
      <c r="AJ5" s="150"/>
      <c r="AK5" s="150"/>
      <c r="AL5" s="150"/>
    </row>
    <row r="6" spans="1:74" s="6" customFormat="1" ht="20.25" x14ac:dyDescent="0.25">
      <c r="A6" s="4"/>
      <c r="B6" s="4"/>
      <c r="C6" s="11"/>
      <c r="D6" s="11"/>
      <c r="E6" s="11"/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4"/>
      <c r="V6" s="4"/>
      <c r="W6" s="4"/>
      <c r="X6" s="4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74" s="6" customFormat="1" ht="20.25" x14ac:dyDescent="0.25">
      <c r="A7" s="4"/>
      <c r="B7" s="4"/>
      <c r="C7" s="4"/>
      <c r="D7" s="13"/>
      <c r="E7" s="13"/>
      <c r="F7" s="14"/>
      <c r="G7" s="9"/>
      <c r="H7" s="15" t="s">
        <v>4</v>
      </c>
      <c r="I7" s="151"/>
      <c r="J7" s="151"/>
      <c r="K7" s="151"/>
      <c r="L7" s="15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6"/>
      <c r="Z7" s="16"/>
      <c r="AA7" s="16"/>
      <c r="AB7" s="16"/>
      <c r="AC7" s="16"/>
      <c r="AD7" s="16"/>
      <c r="AE7" s="17"/>
      <c r="AF7" s="9" t="s">
        <v>5</v>
      </c>
      <c r="AG7" s="4"/>
      <c r="AH7" s="9"/>
      <c r="AI7" s="9"/>
      <c r="AJ7" s="18" t="s">
        <v>555</v>
      </c>
      <c r="AK7" s="18"/>
      <c r="AL7" s="18"/>
    </row>
    <row r="8" spans="1:74" s="6" customFormat="1" ht="20.25" x14ac:dyDescent="0.25">
      <c r="A8" s="4"/>
      <c r="B8" s="4"/>
      <c r="C8" s="4"/>
      <c r="D8" s="13"/>
      <c r="E8" s="13"/>
      <c r="F8" s="14"/>
      <c r="G8" s="19"/>
      <c r="H8" s="15" t="s">
        <v>6</v>
      </c>
      <c r="I8" s="152"/>
      <c r="J8" s="152"/>
      <c r="K8" s="152"/>
      <c r="L8" s="15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17"/>
      <c r="AF8" s="17"/>
      <c r="AG8" s="17"/>
      <c r="AH8" s="4"/>
      <c r="AI8" s="4"/>
      <c r="AJ8" s="4"/>
      <c r="AK8" s="4"/>
      <c r="AL8" s="4"/>
    </row>
    <row r="9" spans="1:74" s="6" customFormat="1" ht="20.25" x14ac:dyDescent="0.25">
      <c r="A9" s="4"/>
      <c r="B9" s="4"/>
      <c r="C9" s="4"/>
      <c r="D9" s="13"/>
      <c r="E9" s="13"/>
      <c r="F9" s="14"/>
      <c r="G9" s="19"/>
      <c r="H9" s="15"/>
      <c r="I9" s="20"/>
      <c r="J9" s="20"/>
      <c r="K9" s="20"/>
      <c r="L9" s="2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7"/>
      <c r="AF9" s="17"/>
      <c r="AG9" s="17"/>
      <c r="AH9" s="4"/>
      <c r="AI9" s="4"/>
      <c r="AJ9" s="4"/>
      <c r="AK9" s="4"/>
      <c r="AL9" s="4"/>
    </row>
    <row r="10" spans="1:74" s="6" customFormat="1" ht="20.25" x14ac:dyDescent="0.25">
      <c r="A10" s="4"/>
      <c r="B10" s="4"/>
      <c r="C10" s="21"/>
      <c r="D10" s="13"/>
      <c r="E10" s="13"/>
      <c r="F10" s="14"/>
      <c r="G10" s="19"/>
      <c r="H10" s="15" t="s">
        <v>7</v>
      </c>
      <c r="I10" s="139"/>
      <c r="J10" s="139"/>
      <c r="K10" s="139"/>
      <c r="L10" s="13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17"/>
      <c r="AF10" s="22" t="s">
        <v>8</v>
      </c>
      <c r="AG10" s="22"/>
      <c r="AH10" s="23">
        <v>1</v>
      </c>
      <c r="AI10" s="24"/>
      <c r="AJ10" s="24" t="s">
        <v>9</v>
      </c>
      <c r="AK10" s="25">
        <v>2</v>
      </c>
      <c r="AL10" s="4"/>
    </row>
    <row r="11" spans="1:74" s="6" customFormat="1" ht="20.25" x14ac:dyDescent="0.25">
      <c r="A11" s="4"/>
      <c r="B11" s="4"/>
      <c r="C11" s="21"/>
      <c r="D11" s="13"/>
      <c r="E11" s="13"/>
      <c r="F11" s="14"/>
      <c r="G11" s="19"/>
      <c r="H11" s="15"/>
      <c r="I11" s="20"/>
      <c r="J11" s="20"/>
      <c r="K11" s="20"/>
      <c r="L11" s="20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17"/>
      <c r="AF11" s="22"/>
      <c r="AG11" s="22"/>
      <c r="AH11" s="23"/>
      <c r="AI11" s="24"/>
      <c r="AJ11" s="24"/>
      <c r="AK11" s="25"/>
      <c r="AL11" s="4"/>
    </row>
    <row r="12" spans="1:74" s="26" customFormat="1" ht="18.75" customHeight="1" x14ac:dyDescent="0.25">
      <c r="C12" s="142" t="s">
        <v>10</v>
      </c>
      <c r="D12" s="143"/>
      <c r="E12" s="143"/>
      <c r="F12" s="143"/>
      <c r="G12" s="143"/>
      <c r="H12" s="143"/>
      <c r="I12" s="143"/>
      <c r="J12" s="144"/>
      <c r="K12" s="27"/>
      <c r="L12" s="145" t="s">
        <v>11</v>
      </c>
      <c r="M12" s="146"/>
      <c r="N12" s="146"/>
      <c r="O12" s="146"/>
      <c r="P12" s="146"/>
      <c r="Q12" s="146"/>
      <c r="R12" s="146"/>
      <c r="S12" s="147"/>
      <c r="T12" s="155" t="s">
        <v>12</v>
      </c>
      <c r="U12" s="156"/>
      <c r="V12" s="156"/>
      <c r="W12" s="156"/>
      <c r="X12" s="161"/>
      <c r="Y12" s="155" t="s">
        <v>13</v>
      </c>
      <c r="Z12" s="156"/>
      <c r="AA12" s="156"/>
      <c r="AB12" s="157" t="s">
        <v>14</v>
      </c>
      <c r="AC12" s="158"/>
      <c r="AD12" s="158"/>
      <c r="AE12" s="158"/>
      <c r="AF12" s="158"/>
      <c r="AG12" s="158"/>
      <c r="AH12" s="158"/>
      <c r="AI12" s="158"/>
      <c r="AJ12" s="158"/>
      <c r="AK12" s="158"/>
      <c r="AL12" s="159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</row>
    <row r="13" spans="1:74" s="26" customFormat="1" ht="126" x14ac:dyDescent="0.25">
      <c r="C13" s="29" t="s">
        <v>15</v>
      </c>
      <c r="D13" s="29" t="s">
        <v>16</v>
      </c>
      <c r="E13" s="29" t="s">
        <v>17</v>
      </c>
      <c r="F13" s="30" t="s">
        <v>18</v>
      </c>
      <c r="G13" s="29" t="s">
        <v>19</v>
      </c>
      <c r="H13" s="29" t="s">
        <v>20</v>
      </c>
      <c r="I13" s="29" t="s">
        <v>21</v>
      </c>
      <c r="J13" s="29" t="s">
        <v>22</v>
      </c>
      <c r="K13" s="31" t="s">
        <v>23</v>
      </c>
      <c r="L13" s="32" t="s">
        <v>24</v>
      </c>
      <c r="M13" s="32" t="s">
        <v>25</v>
      </c>
      <c r="N13" s="32" t="s">
        <v>26</v>
      </c>
      <c r="O13" s="32" t="s">
        <v>27</v>
      </c>
      <c r="P13" s="32" t="s">
        <v>28</v>
      </c>
      <c r="Q13" s="32" t="s">
        <v>29</v>
      </c>
      <c r="R13" s="32" t="s">
        <v>30</v>
      </c>
      <c r="S13" s="32" t="s">
        <v>31</v>
      </c>
      <c r="T13" s="33" t="s">
        <v>32</v>
      </c>
      <c r="U13" s="33" t="s">
        <v>33</v>
      </c>
      <c r="V13" s="33" t="s">
        <v>34</v>
      </c>
      <c r="W13" s="33" t="s">
        <v>35</v>
      </c>
      <c r="X13" s="33" t="s">
        <v>36</v>
      </c>
      <c r="Y13" s="33" t="s">
        <v>37</v>
      </c>
      <c r="Z13" s="33" t="s">
        <v>38</v>
      </c>
      <c r="AA13" s="33" t="s">
        <v>39</v>
      </c>
      <c r="AB13" s="34" t="s">
        <v>40</v>
      </c>
      <c r="AC13" s="34" t="s">
        <v>41</v>
      </c>
      <c r="AD13" s="34" t="s">
        <v>42</v>
      </c>
      <c r="AE13" s="34" t="s">
        <v>43</v>
      </c>
      <c r="AF13" s="35" t="s">
        <v>44</v>
      </c>
      <c r="AG13" s="34" t="s">
        <v>45</v>
      </c>
      <c r="AH13" s="34" t="s">
        <v>46</v>
      </c>
      <c r="AI13" s="34" t="s">
        <v>47</v>
      </c>
      <c r="AJ13" s="34" t="s">
        <v>48</v>
      </c>
      <c r="AK13" s="34" t="s">
        <v>49</v>
      </c>
      <c r="AL13" s="34" t="s">
        <v>50</v>
      </c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</row>
    <row r="14" spans="1:74" s="87" customFormat="1" ht="60" customHeight="1" x14ac:dyDescent="0.25">
      <c r="A14" s="162"/>
      <c r="B14" s="162"/>
      <c r="C14" s="84" t="s">
        <v>565</v>
      </c>
      <c r="D14" s="84" t="s">
        <v>566</v>
      </c>
      <c r="E14" s="84" t="s">
        <v>269</v>
      </c>
      <c r="F14" s="163">
        <v>37749</v>
      </c>
      <c r="G14" s="37" t="s">
        <v>68</v>
      </c>
      <c r="H14" s="38" t="s">
        <v>52</v>
      </c>
      <c r="I14" s="39" t="s">
        <v>567</v>
      </c>
      <c r="J14" s="39" t="str">
        <f>+MID(I14,1,10)</f>
        <v>GURL741218</v>
      </c>
      <c r="K14" s="37" t="s">
        <v>53</v>
      </c>
      <c r="L14" s="39" t="s">
        <v>54</v>
      </c>
      <c r="M14" s="164">
        <v>110220136</v>
      </c>
      <c r="N14" s="41" t="s">
        <v>92</v>
      </c>
      <c r="O14" s="42" t="s">
        <v>55</v>
      </c>
      <c r="P14" s="43" t="s">
        <v>93</v>
      </c>
      <c r="Q14" s="39" t="s">
        <v>56</v>
      </c>
      <c r="R14" s="165"/>
      <c r="S14" s="37" t="s">
        <v>63</v>
      </c>
      <c r="T14" s="44" t="s">
        <v>57</v>
      </c>
      <c r="U14" s="45" t="s">
        <v>58</v>
      </c>
      <c r="V14" s="46" t="s">
        <v>59</v>
      </c>
      <c r="W14" s="47">
        <v>2021</v>
      </c>
      <c r="X14" s="48">
        <v>44482</v>
      </c>
      <c r="Y14" s="41" t="s">
        <v>94</v>
      </c>
      <c r="Z14" s="41" t="s">
        <v>548</v>
      </c>
      <c r="AA14" s="49">
        <v>1</v>
      </c>
      <c r="AB14" s="42" t="s">
        <v>512</v>
      </c>
      <c r="AC14" s="49" t="s">
        <v>503</v>
      </c>
      <c r="AD14" s="50">
        <v>1013114</v>
      </c>
      <c r="AE14" s="50" t="s">
        <v>547</v>
      </c>
      <c r="AF14" s="42" t="s">
        <v>55</v>
      </c>
      <c r="AG14" s="42" t="s">
        <v>55</v>
      </c>
      <c r="AH14" s="51">
        <f t="shared" ref="AH14:AH74" si="0">AI14+AJ14</f>
        <v>8</v>
      </c>
      <c r="AI14" s="50">
        <v>4</v>
      </c>
      <c r="AJ14" s="50">
        <v>4</v>
      </c>
      <c r="AK14" s="50">
        <v>1</v>
      </c>
      <c r="AL14" s="165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</row>
    <row r="15" spans="1:74" s="87" customFormat="1" ht="60" customHeight="1" x14ac:dyDescent="0.25">
      <c r="A15" s="162"/>
      <c r="B15" s="162"/>
      <c r="C15" s="84" t="s">
        <v>95</v>
      </c>
      <c r="D15" s="84" t="s">
        <v>96</v>
      </c>
      <c r="E15" s="84" t="s">
        <v>97</v>
      </c>
      <c r="F15" s="163">
        <v>31143</v>
      </c>
      <c r="G15" s="37" t="s">
        <v>51</v>
      </c>
      <c r="H15" s="38" t="s">
        <v>52</v>
      </c>
      <c r="I15" s="39" t="s">
        <v>98</v>
      </c>
      <c r="J15" s="166" t="str">
        <f>+MID(I15,1,10)</f>
        <v>AAZG850406</v>
      </c>
      <c r="K15" s="37" t="s">
        <v>53</v>
      </c>
      <c r="L15" s="39" t="s">
        <v>54</v>
      </c>
      <c r="M15" s="40">
        <v>110220136</v>
      </c>
      <c r="N15" s="41" t="s">
        <v>92</v>
      </c>
      <c r="O15" s="42" t="s">
        <v>55</v>
      </c>
      <c r="P15" s="43" t="s">
        <v>99</v>
      </c>
      <c r="Q15" s="39" t="s">
        <v>56</v>
      </c>
      <c r="R15" s="165"/>
      <c r="S15" s="37" t="s">
        <v>63</v>
      </c>
      <c r="T15" s="44" t="s">
        <v>57</v>
      </c>
      <c r="U15" s="45" t="s">
        <v>58</v>
      </c>
      <c r="V15" s="46" t="s">
        <v>59</v>
      </c>
      <c r="W15" s="47">
        <v>2021</v>
      </c>
      <c r="X15" s="48">
        <v>44482</v>
      </c>
      <c r="Y15" s="41" t="s">
        <v>94</v>
      </c>
      <c r="Z15" s="41" t="s">
        <v>548</v>
      </c>
      <c r="AA15" s="49">
        <v>1</v>
      </c>
      <c r="AB15" s="42" t="s">
        <v>512</v>
      </c>
      <c r="AC15" s="49" t="s">
        <v>503</v>
      </c>
      <c r="AD15" s="50">
        <v>1013114</v>
      </c>
      <c r="AE15" s="50" t="s">
        <v>547</v>
      </c>
      <c r="AF15" s="42" t="s">
        <v>55</v>
      </c>
      <c r="AG15" s="42" t="s">
        <v>55</v>
      </c>
      <c r="AH15" s="51">
        <f t="shared" si="0"/>
        <v>5</v>
      </c>
      <c r="AI15" s="50">
        <v>2</v>
      </c>
      <c r="AJ15" s="50">
        <v>3</v>
      </c>
      <c r="AK15" s="50">
        <v>1</v>
      </c>
      <c r="AL15" s="165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</row>
    <row r="16" spans="1:74" s="87" customFormat="1" ht="60" customHeight="1" x14ac:dyDescent="0.25">
      <c r="A16" s="162"/>
      <c r="B16" s="162"/>
      <c r="C16" s="84" t="s">
        <v>100</v>
      </c>
      <c r="D16" s="84" t="s">
        <v>101</v>
      </c>
      <c r="E16" s="84" t="s">
        <v>82</v>
      </c>
      <c r="F16" s="163">
        <v>29904</v>
      </c>
      <c r="G16" s="37" t="s">
        <v>51</v>
      </c>
      <c r="H16" s="38" t="s">
        <v>496</v>
      </c>
      <c r="I16" s="39" t="s">
        <v>102</v>
      </c>
      <c r="J16" s="166" t="str">
        <f t="shared" ref="J16:J74" si="1">+MID(I16,1,10)</f>
        <v>MASC811114</v>
      </c>
      <c r="K16" s="37" t="s">
        <v>53</v>
      </c>
      <c r="L16" s="39" t="s">
        <v>54</v>
      </c>
      <c r="M16" s="40">
        <v>110220136</v>
      </c>
      <c r="N16" s="41" t="s">
        <v>92</v>
      </c>
      <c r="O16" s="42" t="s">
        <v>55</v>
      </c>
      <c r="P16" s="43" t="s">
        <v>93</v>
      </c>
      <c r="Q16" s="39">
        <v>3</v>
      </c>
      <c r="R16" s="165"/>
      <c r="S16" s="37" t="s">
        <v>63</v>
      </c>
      <c r="T16" s="44" t="s">
        <v>57</v>
      </c>
      <c r="U16" s="45" t="s">
        <v>58</v>
      </c>
      <c r="V16" s="46" t="s">
        <v>59</v>
      </c>
      <c r="W16" s="47">
        <v>2021</v>
      </c>
      <c r="X16" s="48">
        <v>44482</v>
      </c>
      <c r="Y16" s="41" t="s">
        <v>94</v>
      </c>
      <c r="Z16" s="41" t="s">
        <v>548</v>
      </c>
      <c r="AA16" s="49">
        <v>1</v>
      </c>
      <c r="AB16" s="42" t="s">
        <v>512</v>
      </c>
      <c r="AC16" s="49" t="s">
        <v>503</v>
      </c>
      <c r="AD16" s="50">
        <v>1013114</v>
      </c>
      <c r="AE16" s="50" t="s">
        <v>547</v>
      </c>
      <c r="AF16" s="42" t="s">
        <v>55</v>
      </c>
      <c r="AG16" s="42" t="s">
        <v>55</v>
      </c>
      <c r="AH16" s="51">
        <f t="shared" si="0"/>
        <v>6</v>
      </c>
      <c r="AI16" s="50">
        <v>3</v>
      </c>
      <c r="AJ16" s="50">
        <v>3</v>
      </c>
      <c r="AK16" s="50">
        <v>1</v>
      </c>
      <c r="AL16" s="165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</row>
    <row r="17" spans="1:74" s="87" customFormat="1" ht="60" customHeight="1" x14ac:dyDescent="0.25">
      <c r="A17" s="162"/>
      <c r="B17" s="162"/>
      <c r="C17" s="84" t="s">
        <v>103</v>
      </c>
      <c r="D17" s="84" t="s">
        <v>104</v>
      </c>
      <c r="E17" s="84" t="s">
        <v>105</v>
      </c>
      <c r="F17" s="163">
        <v>31742</v>
      </c>
      <c r="G17" s="37" t="s">
        <v>51</v>
      </c>
      <c r="H17" s="38" t="s">
        <v>52</v>
      </c>
      <c r="I17" s="39" t="s">
        <v>106</v>
      </c>
      <c r="J17" s="166" t="str">
        <f t="shared" si="1"/>
        <v>MAAR861126</v>
      </c>
      <c r="K17" s="37" t="s">
        <v>53</v>
      </c>
      <c r="L17" s="39" t="s">
        <v>54</v>
      </c>
      <c r="M17" s="40">
        <v>110220136</v>
      </c>
      <c r="N17" s="41" t="s">
        <v>92</v>
      </c>
      <c r="O17" s="42" t="s">
        <v>55</v>
      </c>
      <c r="P17" s="43" t="s">
        <v>99</v>
      </c>
      <c r="Q17" s="39">
        <v>3</v>
      </c>
      <c r="R17" s="165"/>
      <c r="S17" s="37" t="s">
        <v>63</v>
      </c>
      <c r="T17" s="44" t="s">
        <v>57</v>
      </c>
      <c r="U17" s="45" t="s">
        <v>58</v>
      </c>
      <c r="V17" s="46" t="s">
        <v>59</v>
      </c>
      <c r="W17" s="47">
        <v>2021</v>
      </c>
      <c r="X17" s="48">
        <v>44482</v>
      </c>
      <c r="Y17" s="41" t="s">
        <v>94</v>
      </c>
      <c r="Z17" s="41" t="s">
        <v>548</v>
      </c>
      <c r="AA17" s="49">
        <v>1</v>
      </c>
      <c r="AB17" s="42" t="s">
        <v>512</v>
      </c>
      <c r="AC17" s="49" t="s">
        <v>503</v>
      </c>
      <c r="AD17" s="50">
        <v>1013114</v>
      </c>
      <c r="AE17" s="50" t="s">
        <v>547</v>
      </c>
      <c r="AF17" s="42" t="s">
        <v>55</v>
      </c>
      <c r="AG17" s="42" t="s">
        <v>55</v>
      </c>
      <c r="AH17" s="51">
        <f t="shared" si="0"/>
        <v>4</v>
      </c>
      <c r="AI17" s="50">
        <v>2</v>
      </c>
      <c r="AJ17" s="50">
        <v>2</v>
      </c>
      <c r="AK17" s="50">
        <v>1</v>
      </c>
      <c r="AL17" s="165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</row>
    <row r="18" spans="1:74" s="87" customFormat="1" ht="60" customHeight="1" x14ac:dyDescent="0.25">
      <c r="A18" s="162"/>
      <c r="B18" s="162"/>
      <c r="C18" s="84" t="s">
        <v>107</v>
      </c>
      <c r="D18" s="84" t="s">
        <v>108</v>
      </c>
      <c r="E18" s="84" t="s">
        <v>109</v>
      </c>
      <c r="F18" s="163">
        <v>34810</v>
      </c>
      <c r="G18" s="37" t="s">
        <v>51</v>
      </c>
      <c r="H18" s="38" t="s">
        <v>52</v>
      </c>
      <c r="I18" s="39" t="s">
        <v>110</v>
      </c>
      <c r="J18" s="166" t="str">
        <f t="shared" si="1"/>
        <v>COCB950421</v>
      </c>
      <c r="K18" s="37" t="s">
        <v>53</v>
      </c>
      <c r="L18" s="39" t="s">
        <v>54</v>
      </c>
      <c r="M18" s="40">
        <v>110220136</v>
      </c>
      <c r="N18" s="41" t="s">
        <v>92</v>
      </c>
      <c r="O18" s="42" t="s">
        <v>55</v>
      </c>
      <c r="P18" s="43" t="s">
        <v>99</v>
      </c>
      <c r="Q18" s="39">
        <v>4</v>
      </c>
      <c r="R18" s="165"/>
      <c r="S18" s="37" t="s">
        <v>63</v>
      </c>
      <c r="T18" s="44" t="s">
        <v>57</v>
      </c>
      <c r="U18" s="45" t="s">
        <v>58</v>
      </c>
      <c r="V18" s="46" t="s">
        <v>59</v>
      </c>
      <c r="W18" s="47">
        <v>2021</v>
      </c>
      <c r="X18" s="48">
        <v>44482</v>
      </c>
      <c r="Y18" s="41" t="s">
        <v>94</v>
      </c>
      <c r="Z18" s="41" t="s">
        <v>548</v>
      </c>
      <c r="AA18" s="49">
        <v>1</v>
      </c>
      <c r="AB18" s="42" t="s">
        <v>512</v>
      </c>
      <c r="AC18" s="49" t="s">
        <v>503</v>
      </c>
      <c r="AD18" s="50">
        <v>1013114</v>
      </c>
      <c r="AE18" s="50" t="s">
        <v>547</v>
      </c>
      <c r="AF18" s="42" t="s">
        <v>55</v>
      </c>
      <c r="AG18" s="42" t="s">
        <v>55</v>
      </c>
      <c r="AH18" s="51">
        <f t="shared" si="0"/>
        <v>4</v>
      </c>
      <c r="AI18" s="50">
        <v>1</v>
      </c>
      <c r="AJ18" s="50">
        <v>3</v>
      </c>
      <c r="AK18" s="50">
        <v>1</v>
      </c>
      <c r="AL18" s="165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</row>
    <row r="19" spans="1:74" s="87" customFormat="1" ht="60" customHeight="1" x14ac:dyDescent="0.25">
      <c r="A19" s="162"/>
      <c r="B19" s="162"/>
      <c r="C19" s="84" t="s">
        <v>111</v>
      </c>
      <c r="D19" s="84" t="s">
        <v>105</v>
      </c>
      <c r="E19" s="84" t="s">
        <v>61</v>
      </c>
      <c r="F19" s="163">
        <v>28983</v>
      </c>
      <c r="G19" s="37" t="s">
        <v>51</v>
      </c>
      <c r="H19" s="38" t="s">
        <v>52</v>
      </c>
      <c r="I19" s="39" t="s">
        <v>112</v>
      </c>
      <c r="J19" s="166" t="str">
        <f t="shared" si="1"/>
        <v>AEMM790508</v>
      </c>
      <c r="K19" s="37" t="s">
        <v>53</v>
      </c>
      <c r="L19" s="39" t="s">
        <v>54</v>
      </c>
      <c r="M19" s="40">
        <v>110220136</v>
      </c>
      <c r="N19" s="41" t="s">
        <v>92</v>
      </c>
      <c r="O19" s="42" t="s">
        <v>55</v>
      </c>
      <c r="P19" s="43" t="s">
        <v>93</v>
      </c>
      <c r="Q19" s="39" t="s">
        <v>56</v>
      </c>
      <c r="R19" s="165"/>
      <c r="S19" s="37" t="s">
        <v>63</v>
      </c>
      <c r="T19" s="44" t="s">
        <v>57</v>
      </c>
      <c r="U19" s="45" t="s">
        <v>58</v>
      </c>
      <c r="V19" s="46" t="s">
        <v>59</v>
      </c>
      <c r="W19" s="47">
        <v>2021</v>
      </c>
      <c r="X19" s="48">
        <v>44482</v>
      </c>
      <c r="Y19" s="41" t="s">
        <v>94</v>
      </c>
      <c r="Z19" s="41" t="s">
        <v>548</v>
      </c>
      <c r="AA19" s="49">
        <v>1</v>
      </c>
      <c r="AB19" s="42" t="s">
        <v>512</v>
      </c>
      <c r="AC19" s="49" t="s">
        <v>503</v>
      </c>
      <c r="AD19" s="50">
        <v>1013114</v>
      </c>
      <c r="AE19" s="50" t="s">
        <v>547</v>
      </c>
      <c r="AF19" s="42" t="s">
        <v>55</v>
      </c>
      <c r="AG19" s="42" t="s">
        <v>55</v>
      </c>
      <c r="AH19" s="51">
        <f t="shared" si="0"/>
        <v>6</v>
      </c>
      <c r="AI19" s="50">
        <v>3</v>
      </c>
      <c r="AJ19" s="50">
        <v>3</v>
      </c>
      <c r="AK19" s="50">
        <v>1</v>
      </c>
      <c r="AL19" s="165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</row>
    <row r="20" spans="1:74" s="87" customFormat="1" ht="60" customHeight="1" x14ac:dyDescent="0.25">
      <c r="A20" s="162"/>
      <c r="B20" s="162"/>
      <c r="C20" s="84" t="s">
        <v>113</v>
      </c>
      <c r="D20" s="84" t="s">
        <v>114</v>
      </c>
      <c r="E20" s="84" t="s">
        <v>72</v>
      </c>
      <c r="F20" s="163">
        <v>37261</v>
      </c>
      <c r="G20" s="37" t="s">
        <v>51</v>
      </c>
      <c r="H20" s="38" t="s">
        <v>52</v>
      </c>
      <c r="I20" s="167" t="s">
        <v>115</v>
      </c>
      <c r="J20" s="166" t="str">
        <f t="shared" si="1"/>
        <v>AERS020105</v>
      </c>
      <c r="K20" s="37" t="s">
        <v>53</v>
      </c>
      <c r="L20" s="39" t="s">
        <v>54</v>
      </c>
      <c r="M20" s="40">
        <v>110220136</v>
      </c>
      <c r="N20" s="41" t="s">
        <v>92</v>
      </c>
      <c r="O20" s="42" t="s">
        <v>55</v>
      </c>
      <c r="P20" s="43" t="s">
        <v>116</v>
      </c>
      <c r="Q20" s="39" t="s">
        <v>56</v>
      </c>
      <c r="R20" s="165"/>
      <c r="S20" s="37" t="s">
        <v>63</v>
      </c>
      <c r="T20" s="44" t="s">
        <v>57</v>
      </c>
      <c r="U20" s="45" t="s">
        <v>58</v>
      </c>
      <c r="V20" s="46" t="s">
        <v>59</v>
      </c>
      <c r="W20" s="47">
        <v>2021</v>
      </c>
      <c r="X20" s="48">
        <v>44482</v>
      </c>
      <c r="Y20" s="41" t="s">
        <v>94</v>
      </c>
      <c r="Z20" s="41" t="s">
        <v>548</v>
      </c>
      <c r="AA20" s="49">
        <v>1</v>
      </c>
      <c r="AB20" s="42" t="s">
        <v>512</v>
      </c>
      <c r="AC20" s="49" t="s">
        <v>503</v>
      </c>
      <c r="AD20" s="50">
        <v>1013114</v>
      </c>
      <c r="AE20" s="50" t="s">
        <v>547</v>
      </c>
      <c r="AF20" s="42" t="s">
        <v>55</v>
      </c>
      <c r="AG20" s="42" t="s">
        <v>55</v>
      </c>
      <c r="AH20" s="51">
        <f t="shared" si="0"/>
        <v>6</v>
      </c>
      <c r="AI20" s="50">
        <v>5</v>
      </c>
      <c r="AJ20" s="50">
        <v>1</v>
      </c>
      <c r="AK20" s="50">
        <v>1</v>
      </c>
      <c r="AL20" s="165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</row>
    <row r="21" spans="1:74" s="87" customFormat="1" ht="60" customHeight="1" x14ac:dyDescent="0.25">
      <c r="A21" s="162"/>
      <c r="B21" s="162"/>
      <c r="C21" s="84" t="s">
        <v>117</v>
      </c>
      <c r="D21" s="84" t="s">
        <v>118</v>
      </c>
      <c r="E21" s="84" t="s">
        <v>119</v>
      </c>
      <c r="F21" s="163">
        <v>30943</v>
      </c>
      <c r="G21" s="37" t="s">
        <v>51</v>
      </c>
      <c r="H21" s="38" t="s">
        <v>52</v>
      </c>
      <c r="I21" s="167" t="s">
        <v>120</v>
      </c>
      <c r="J21" s="166" t="str">
        <f t="shared" si="1"/>
        <v>PAJS840918</v>
      </c>
      <c r="K21" s="37" t="s">
        <v>53</v>
      </c>
      <c r="L21" s="39" t="s">
        <v>54</v>
      </c>
      <c r="M21" s="40">
        <v>110220136</v>
      </c>
      <c r="N21" s="41" t="s">
        <v>92</v>
      </c>
      <c r="O21" s="42" t="s">
        <v>55</v>
      </c>
      <c r="P21" s="43" t="s">
        <v>116</v>
      </c>
      <c r="Q21" s="39" t="s">
        <v>56</v>
      </c>
      <c r="R21" s="165"/>
      <c r="S21" s="37" t="s">
        <v>63</v>
      </c>
      <c r="T21" s="44" t="s">
        <v>57</v>
      </c>
      <c r="U21" s="45" t="s">
        <v>58</v>
      </c>
      <c r="V21" s="46" t="s">
        <v>59</v>
      </c>
      <c r="W21" s="47">
        <v>2021</v>
      </c>
      <c r="X21" s="48">
        <v>44482</v>
      </c>
      <c r="Y21" s="41" t="s">
        <v>94</v>
      </c>
      <c r="Z21" s="41" t="s">
        <v>548</v>
      </c>
      <c r="AA21" s="49">
        <v>1</v>
      </c>
      <c r="AB21" s="42" t="s">
        <v>512</v>
      </c>
      <c r="AC21" s="49" t="s">
        <v>503</v>
      </c>
      <c r="AD21" s="50">
        <v>1013114</v>
      </c>
      <c r="AE21" s="50" t="s">
        <v>547</v>
      </c>
      <c r="AF21" s="42" t="s">
        <v>55</v>
      </c>
      <c r="AG21" s="42" t="s">
        <v>55</v>
      </c>
      <c r="AH21" s="51">
        <f t="shared" si="0"/>
        <v>7</v>
      </c>
      <c r="AI21" s="50">
        <v>5</v>
      </c>
      <c r="AJ21" s="50">
        <v>2</v>
      </c>
      <c r="AK21" s="50">
        <v>1</v>
      </c>
      <c r="AL21" s="165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</row>
    <row r="22" spans="1:74" s="94" customFormat="1" ht="60" customHeight="1" x14ac:dyDescent="0.25">
      <c r="A22" s="162"/>
      <c r="B22" s="162"/>
      <c r="C22" s="84" t="s">
        <v>121</v>
      </c>
      <c r="D22" s="84" t="s">
        <v>122</v>
      </c>
      <c r="E22" s="168" t="s">
        <v>123</v>
      </c>
      <c r="F22" s="163">
        <v>29952</v>
      </c>
      <c r="G22" s="37" t="s">
        <v>68</v>
      </c>
      <c r="H22" s="38" t="s">
        <v>497</v>
      </c>
      <c r="I22" s="167" t="s">
        <v>124</v>
      </c>
      <c r="J22" s="166" t="str">
        <f>+MID(I22,1,10)</f>
        <v>VAPL820101</v>
      </c>
      <c r="K22" s="37" t="s">
        <v>53</v>
      </c>
      <c r="L22" s="39" t="s">
        <v>54</v>
      </c>
      <c r="M22" s="40">
        <v>110220077</v>
      </c>
      <c r="N22" s="41" t="s">
        <v>73</v>
      </c>
      <c r="O22" s="42" t="s">
        <v>55</v>
      </c>
      <c r="P22" s="43" t="s">
        <v>74</v>
      </c>
      <c r="Q22" s="39">
        <v>17</v>
      </c>
      <c r="R22" s="165"/>
      <c r="S22" s="37" t="s">
        <v>75</v>
      </c>
      <c r="T22" s="44" t="s">
        <v>57</v>
      </c>
      <c r="U22" s="45" t="s">
        <v>58</v>
      </c>
      <c r="V22" s="46" t="s">
        <v>59</v>
      </c>
      <c r="W22" s="47">
        <v>2021</v>
      </c>
      <c r="X22" s="48">
        <v>44482</v>
      </c>
      <c r="Y22" s="41" t="s">
        <v>94</v>
      </c>
      <c r="Z22" s="41" t="s">
        <v>548</v>
      </c>
      <c r="AA22" s="49">
        <v>1</v>
      </c>
      <c r="AB22" s="42" t="s">
        <v>512</v>
      </c>
      <c r="AC22" s="49" t="s">
        <v>503</v>
      </c>
      <c r="AD22" s="51">
        <v>1013114</v>
      </c>
      <c r="AE22" s="50" t="s">
        <v>547</v>
      </c>
      <c r="AF22" s="42" t="s">
        <v>55</v>
      </c>
      <c r="AG22" s="42" t="s">
        <v>55</v>
      </c>
      <c r="AH22" s="51">
        <f t="shared" si="0"/>
        <v>5</v>
      </c>
      <c r="AI22" s="50">
        <v>3</v>
      </c>
      <c r="AJ22" s="50">
        <v>2</v>
      </c>
      <c r="AK22" s="50">
        <v>1</v>
      </c>
      <c r="AL22" s="16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</row>
    <row r="23" spans="1:74" s="94" customFormat="1" ht="60" customHeight="1" x14ac:dyDescent="0.25">
      <c r="A23" s="162"/>
      <c r="B23" s="162"/>
      <c r="C23" s="84" t="s">
        <v>125</v>
      </c>
      <c r="D23" s="84" t="s">
        <v>126</v>
      </c>
      <c r="E23" s="84" t="s">
        <v>84</v>
      </c>
      <c r="F23" s="163">
        <v>36730</v>
      </c>
      <c r="G23" s="37" t="s">
        <v>68</v>
      </c>
      <c r="H23" s="38" t="s">
        <v>52</v>
      </c>
      <c r="I23" s="39" t="s">
        <v>127</v>
      </c>
      <c r="J23" s="39" t="str">
        <f t="shared" si="1"/>
        <v>OEGC000723</v>
      </c>
      <c r="K23" s="37" t="s">
        <v>53</v>
      </c>
      <c r="L23" s="39" t="s">
        <v>54</v>
      </c>
      <c r="M23" s="40">
        <v>110220077</v>
      </c>
      <c r="N23" s="41" t="s">
        <v>73</v>
      </c>
      <c r="O23" s="42" t="s">
        <v>55</v>
      </c>
      <c r="P23" s="43" t="s">
        <v>128</v>
      </c>
      <c r="Q23" s="39">
        <v>1</v>
      </c>
      <c r="R23" s="165"/>
      <c r="S23" s="37" t="s">
        <v>75</v>
      </c>
      <c r="T23" s="44" t="s">
        <v>57</v>
      </c>
      <c r="U23" s="45" t="s">
        <v>58</v>
      </c>
      <c r="V23" s="46" t="s">
        <v>59</v>
      </c>
      <c r="W23" s="47">
        <v>2021</v>
      </c>
      <c r="X23" s="48">
        <v>44482</v>
      </c>
      <c r="Y23" s="41" t="s">
        <v>94</v>
      </c>
      <c r="Z23" s="41" t="s">
        <v>548</v>
      </c>
      <c r="AA23" s="49">
        <v>1</v>
      </c>
      <c r="AB23" s="42" t="s">
        <v>512</v>
      </c>
      <c r="AC23" s="49" t="s">
        <v>503</v>
      </c>
      <c r="AD23" s="51">
        <v>1013114</v>
      </c>
      <c r="AE23" s="50" t="s">
        <v>547</v>
      </c>
      <c r="AF23" s="42" t="s">
        <v>55</v>
      </c>
      <c r="AG23" s="42" t="s">
        <v>55</v>
      </c>
      <c r="AH23" s="51">
        <f t="shared" si="0"/>
        <v>3</v>
      </c>
      <c r="AI23" s="50">
        <v>2</v>
      </c>
      <c r="AJ23" s="50">
        <v>1</v>
      </c>
      <c r="AK23" s="50">
        <v>1</v>
      </c>
      <c r="AL23" s="16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</row>
    <row r="24" spans="1:74" s="94" customFormat="1" ht="60" customHeight="1" x14ac:dyDescent="0.25">
      <c r="A24" s="162"/>
      <c r="B24" s="162"/>
      <c r="C24" s="84" t="s">
        <v>129</v>
      </c>
      <c r="D24" s="84" t="s">
        <v>79</v>
      </c>
      <c r="E24" s="84" t="s">
        <v>130</v>
      </c>
      <c r="F24" s="163">
        <v>29133</v>
      </c>
      <c r="G24" s="37" t="s">
        <v>51</v>
      </c>
      <c r="H24" s="38" t="s">
        <v>52</v>
      </c>
      <c r="I24" s="39" t="s">
        <v>131</v>
      </c>
      <c r="J24" s="39" t="str">
        <f t="shared" si="1"/>
        <v>ROBG791005</v>
      </c>
      <c r="K24" s="37" t="s">
        <v>53</v>
      </c>
      <c r="L24" s="39" t="s">
        <v>54</v>
      </c>
      <c r="M24" s="40">
        <v>110220077</v>
      </c>
      <c r="N24" s="41" t="s">
        <v>73</v>
      </c>
      <c r="O24" s="42" t="s">
        <v>55</v>
      </c>
      <c r="P24" s="43" t="s">
        <v>132</v>
      </c>
      <c r="Q24" s="39">
        <v>11</v>
      </c>
      <c r="R24" s="165"/>
      <c r="S24" s="37" t="s">
        <v>75</v>
      </c>
      <c r="T24" s="44" t="s">
        <v>57</v>
      </c>
      <c r="U24" s="45" t="s">
        <v>58</v>
      </c>
      <c r="V24" s="46" t="s">
        <v>59</v>
      </c>
      <c r="W24" s="47">
        <v>2021</v>
      </c>
      <c r="X24" s="48">
        <v>44482</v>
      </c>
      <c r="Y24" s="41" t="s">
        <v>94</v>
      </c>
      <c r="Z24" s="41" t="s">
        <v>548</v>
      </c>
      <c r="AA24" s="49">
        <v>1</v>
      </c>
      <c r="AB24" s="42" t="s">
        <v>512</v>
      </c>
      <c r="AC24" s="49" t="s">
        <v>503</v>
      </c>
      <c r="AD24" s="51">
        <v>1013114</v>
      </c>
      <c r="AE24" s="50" t="s">
        <v>547</v>
      </c>
      <c r="AF24" s="42" t="s">
        <v>55</v>
      </c>
      <c r="AG24" s="42" t="s">
        <v>55</v>
      </c>
      <c r="AH24" s="51">
        <f t="shared" si="0"/>
        <v>5</v>
      </c>
      <c r="AI24" s="50">
        <v>2</v>
      </c>
      <c r="AJ24" s="50">
        <v>3</v>
      </c>
      <c r="AK24" s="50">
        <v>1</v>
      </c>
      <c r="AL24" s="16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</row>
    <row r="25" spans="1:74" s="94" customFormat="1" ht="60" customHeight="1" x14ac:dyDescent="0.25">
      <c r="A25" s="162"/>
      <c r="B25" s="162"/>
      <c r="C25" s="84" t="s">
        <v>133</v>
      </c>
      <c r="D25" s="84" t="s">
        <v>85</v>
      </c>
      <c r="E25" s="84" t="s">
        <v>67</v>
      </c>
      <c r="F25" s="85">
        <v>28116</v>
      </c>
      <c r="G25" s="37" t="s">
        <v>68</v>
      </c>
      <c r="H25" s="38" t="s">
        <v>52</v>
      </c>
      <c r="I25" s="39" t="s">
        <v>134</v>
      </c>
      <c r="J25" s="39" t="str">
        <f t="shared" si="1"/>
        <v>JACF761222</v>
      </c>
      <c r="K25" s="37" t="s">
        <v>53</v>
      </c>
      <c r="L25" s="39" t="s">
        <v>54</v>
      </c>
      <c r="M25" s="40">
        <v>110220077</v>
      </c>
      <c r="N25" s="41" t="s">
        <v>73</v>
      </c>
      <c r="O25" s="42" t="s">
        <v>55</v>
      </c>
      <c r="P25" s="43" t="s">
        <v>135</v>
      </c>
      <c r="Q25" s="169" t="s">
        <v>56</v>
      </c>
      <c r="R25" s="53"/>
      <c r="S25" s="37" t="s">
        <v>75</v>
      </c>
      <c r="T25" s="44" t="s">
        <v>57</v>
      </c>
      <c r="U25" s="45" t="s">
        <v>58</v>
      </c>
      <c r="V25" s="46" t="s">
        <v>59</v>
      </c>
      <c r="W25" s="47">
        <v>2021</v>
      </c>
      <c r="X25" s="48">
        <v>44482</v>
      </c>
      <c r="Y25" s="41" t="s">
        <v>94</v>
      </c>
      <c r="Z25" s="41" t="s">
        <v>548</v>
      </c>
      <c r="AA25" s="49">
        <v>1</v>
      </c>
      <c r="AB25" s="42" t="s">
        <v>512</v>
      </c>
      <c r="AC25" s="49" t="s">
        <v>503</v>
      </c>
      <c r="AD25" s="51">
        <v>1013114</v>
      </c>
      <c r="AE25" s="50" t="s">
        <v>547</v>
      </c>
      <c r="AF25" s="42" t="s">
        <v>55</v>
      </c>
      <c r="AG25" s="42" t="s">
        <v>55</v>
      </c>
      <c r="AH25" s="51">
        <f t="shared" si="0"/>
        <v>8</v>
      </c>
      <c r="AI25" s="55">
        <v>5</v>
      </c>
      <c r="AJ25" s="55">
        <v>3</v>
      </c>
      <c r="AK25" s="50">
        <v>1</v>
      </c>
      <c r="AL25" s="53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</row>
    <row r="26" spans="1:74" s="94" customFormat="1" ht="60" customHeight="1" x14ac:dyDescent="0.25">
      <c r="A26" s="162"/>
      <c r="B26" s="162"/>
      <c r="C26" s="84" t="s">
        <v>136</v>
      </c>
      <c r="D26" s="84" t="s">
        <v>60</v>
      </c>
      <c r="E26" s="84" t="s">
        <v>85</v>
      </c>
      <c r="F26" s="85">
        <v>19642</v>
      </c>
      <c r="G26" s="37" t="s">
        <v>51</v>
      </c>
      <c r="H26" s="38" t="s">
        <v>52</v>
      </c>
      <c r="I26" s="39" t="s">
        <v>137</v>
      </c>
      <c r="J26" s="39" t="str">
        <f t="shared" si="1"/>
        <v>GOJF531010</v>
      </c>
      <c r="K26" s="37" t="s">
        <v>53</v>
      </c>
      <c r="L26" s="39" t="s">
        <v>54</v>
      </c>
      <c r="M26" s="40">
        <v>110220077</v>
      </c>
      <c r="N26" s="41" t="s">
        <v>73</v>
      </c>
      <c r="O26" s="42" t="s">
        <v>55</v>
      </c>
      <c r="P26" s="43" t="s">
        <v>138</v>
      </c>
      <c r="Q26" s="169">
        <v>10</v>
      </c>
      <c r="R26" s="53"/>
      <c r="S26" s="37" t="s">
        <v>75</v>
      </c>
      <c r="T26" s="44" t="s">
        <v>57</v>
      </c>
      <c r="U26" s="45" t="s">
        <v>58</v>
      </c>
      <c r="V26" s="46" t="s">
        <v>59</v>
      </c>
      <c r="W26" s="47">
        <v>2021</v>
      </c>
      <c r="X26" s="48">
        <v>44482</v>
      </c>
      <c r="Y26" s="41" t="s">
        <v>94</v>
      </c>
      <c r="Z26" s="41" t="s">
        <v>548</v>
      </c>
      <c r="AA26" s="49">
        <v>1</v>
      </c>
      <c r="AB26" s="42" t="s">
        <v>512</v>
      </c>
      <c r="AC26" s="49" t="s">
        <v>503</v>
      </c>
      <c r="AD26" s="51">
        <v>1013114</v>
      </c>
      <c r="AE26" s="50" t="s">
        <v>547</v>
      </c>
      <c r="AF26" s="42" t="s">
        <v>55</v>
      </c>
      <c r="AG26" s="42" t="s">
        <v>55</v>
      </c>
      <c r="AH26" s="51">
        <f t="shared" si="0"/>
        <v>2</v>
      </c>
      <c r="AI26" s="55">
        <v>1</v>
      </c>
      <c r="AJ26" s="55">
        <v>1</v>
      </c>
      <c r="AK26" s="50">
        <v>1</v>
      </c>
      <c r="AL26" s="53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</row>
    <row r="27" spans="1:74" s="94" customFormat="1" ht="60" customHeight="1" x14ac:dyDescent="0.25">
      <c r="A27" s="162"/>
      <c r="B27" s="162"/>
      <c r="C27" s="84" t="s">
        <v>139</v>
      </c>
      <c r="D27" s="84" t="s">
        <v>140</v>
      </c>
      <c r="E27" s="84" t="s">
        <v>60</v>
      </c>
      <c r="F27" s="170">
        <v>24033</v>
      </c>
      <c r="G27" s="37" t="s">
        <v>51</v>
      </c>
      <c r="H27" s="38" t="s">
        <v>52</v>
      </c>
      <c r="I27" s="42" t="s">
        <v>141</v>
      </c>
      <c r="J27" s="39" t="str">
        <f t="shared" si="1"/>
        <v>ROGC651018</v>
      </c>
      <c r="K27" s="37" t="s">
        <v>53</v>
      </c>
      <c r="L27" s="39" t="s">
        <v>54</v>
      </c>
      <c r="M27" s="40">
        <v>110220077</v>
      </c>
      <c r="N27" s="41" t="s">
        <v>73</v>
      </c>
      <c r="O27" s="42" t="s">
        <v>55</v>
      </c>
      <c r="P27" s="43" t="s">
        <v>76</v>
      </c>
      <c r="Q27" s="171">
        <v>35</v>
      </c>
      <c r="R27" s="171"/>
      <c r="S27" s="37" t="s">
        <v>75</v>
      </c>
      <c r="T27" s="44" t="s">
        <v>57</v>
      </c>
      <c r="U27" s="45" t="s">
        <v>58</v>
      </c>
      <c r="V27" s="46" t="s">
        <v>59</v>
      </c>
      <c r="W27" s="47">
        <v>2021</v>
      </c>
      <c r="X27" s="48">
        <v>44482</v>
      </c>
      <c r="Y27" s="41" t="s">
        <v>94</v>
      </c>
      <c r="Z27" s="41" t="s">
        <v>548</v>
      </c>
      <c r="AA27" s="49">
        <v>1</v>
      </c>
      <c r="AB27" s="42" t="s">
        <v>512</v>
      </c>
      <c r="AC27" s="49" t="s">
        <v>503</v>
      </c>
      <c r="AD27" s="51">
        <v>1013114</v>
      </c>
      <c r="AE27" s="50" t="s">
        <v>547</v>
      </c>
      <c r="AF27" s="42" t="s">
        <v>55</v>
      </c>
      <c r="AG27" s="42" t="s">
        <v>55</v>
      </c>
      <c r="AH27" s="51">
        <f t="shared" si="0"/>
        <v>4</v>
      </c>
      <c r="AI27" s="169">
        <v>3</v>
      </c>
      <c r="AJ27" s="169">
        <v>1</v>
      </c>
      <c r="AK27" s="50">
        <v>1</v>
      </c>
      <c r="AL27" s="171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</row>
    <row r="28" spans="1:74" s="94" customFormat="1" ht="60" customHeight="1" x14ac:dyDescent="0.25">
      <c r="A28" s="162"/>
      <c r="B28" s="162"/>
      <c r="C28" s="84" t="s">
        <v>142</v>
      </c>
      <c r="D28" s="84" t="s">
        <v>60</v>
      </c>
      <c r="E28" s="84" t="s">
        <v>140</v>
      </c>
      <c r="F28" s="85">
        <v>33586</v>
      </c>
      <c r="G28" s="37" t="s">
        <v>51</v>
      </c>
      <c r="H28" s="38" t="s">
        <v>52</v>
      </c>
      <c r="I28" s="39" t="s">
        <v>143</v>
      </c>
      <c r="J28" s="39" t="str">
        <f t="shared" si="1"/>
        <v>GORY911214</v>
      </c>
      <c r="K28" s="37" t="s">
        <v>53</v>
      </c>
      <c r="L28" s="39" t="s">
        <v>54</v>
      </c>
      <c r="M28" s="40">
        <v>110220077</v>
      </c>
      <c r="N28" s="41" t="s">
        <v>73</v>
      </c>
      <c r="O28" s="42" t="s">
        <v>55</v>
      </c>
      <c r="P28" s="43" t="s">
        <v>76</v>
      </c>
      <c r="Q28" s="169">
        <v>50</v>
      </c>
      <c r="R28" s="53"/>
      <c r="S28" s="37" t="s">
        <v>75</v>
      </c>
      <c r="T28" s="44" t="s">
        <v>57</v>
      </c>
      <c r="U28" s="45" t="s">
        <v>58</v>
      </c>
      <c r="V28" s="46" t="s">
        <v>59</v>
      </c>
      <c r="W28" s="47">
        <v>2021</v>
      </c>
      <c r="X28" s="48">
        <v>44482</v>
      </c>
      <c r="Y28" s="41" t="s">
        <v>94</v>
      </c>
      <c r="Z28" s="41" t="s">
        <v>548</v>
      </c>
      <c r="AA28" s="49">
        <v>1</v>
      </c>
      <c r="AB28" s="42" t="s">
        <v>512</v>
      </c>
      <c r="AC28" s="49" t="s">
        <v>503</v>
      </c>
      <c r="AD28" s="51">
        <v>1013114</v>
      </c>
      <c r="AE28" s="50" t="s">
        <v>547</v>
      </c>
      <c r="AF28" s="42" t="s">
        <v>55</v>
      </c>
      <c r="AG28" s="42" t="s">
        <v>55</v>
      </c>
      <c r="AH28" s="51">
        <f t="shared" si="0"/>
        <v>4</v>
      </c>
      <c r="AI28" s="55">
        <v>2</v>
      </c>
      <c r="AJ28" s="55">
        <v>2</v>
      </c>
      <c r="AK28" s="50">
        <v>1</v>
      </c>
      <c r="AL28" s="53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</row>
    <row r="29" spans="1:74" s="94" customFormat="1" ht="60" customHeight="1" x14ac:dyDescent="0.25">
      <c r="A29" s="162"/>
      <c r="B29" s="162"/>
      <c r="C29" s="84" t="s">
        <v>144</v>
      </c>
      <c r="D29" s="84" t="s">
        <v>67</v>
      </c>
      <c r="E29" s="84" t="s">
        <v>72</v>
      </c>
      <c r="F29" s="85">
        <v>28544</v>
      </c>
      <c r="G29" s="37" t="s">
        <v>68</v>
      </c>
      <c r="H29" s="38" t="s">
        <v>52</v>
      </c>
      <c r="I29" s="39" t="s">
        <v>145</v>
      </c>
      <c r="J29" s="39" t="str">
        <f t="shared" si="1"/>
        <v>CORF780223</v>
      </c>
      <c r="K29" s="37" t="s">
        <v>53</v>
      </c>
      <c r="L29" s="39" t="s">
        <v>54</v>
      </c>
      <c r="M29" s="40">
        <v>110220077</v>
      </c>
      <c r="N29" s="41" t="s">
        <v>73</v>
      </c>
      <c r="O29" s="42" t="s">
        <v>55</v>
      </c>
      <c r="P29" s="43" t="s">
        <v>146</v>
      </c>
      <c r="Q29" s="56">
        <v>18</v>
      </c>
      <c r="R29" s="53"/>
      <c r="S29" s="37" t="s">
        <v>75</v>
      </c>
      <c r="T29" s="44" t="s">
        <v>57</v>
      </c>
      <c r="U29" s="45" t="s">
        <v>58</v>
      </c>
      <c r="V29" s="46" t="s">
        <v>59</v>
      </c>
      <c r="W29" s="47">
        <v>2021</v>
      </c>
      <c r="X29" s="48">
        <v>44482</v>
      </c>
      <c r="Y29" s="41" t="s">
        <v>94</v>
      </c>
      <c r="Z29" s="41" t="s">
        <v>548</v>
      </c>
      <c r="AA29" s="49">
        <v>1</v>
      </c>
      <c r="AB29" s="42" t="s">
        <v>512</v>
      </c>
      <c r="AC29" s="49" t="s">
        <v>503</v>
      </c>
      <c r="AD29" s="51">
        <v>1013114</v>
      </c>
      <c r="AE29" s="50" t="s">
        <v>547</v>
      </c>
      <c r="AF29" s="42" t="s">
        <v>55</v>
      </c>
      <c r="AG29" s="42" t="s">
        <v>55</v>
      </c>
      <c r="AH29" s="51">
        <f t="shared" si="0"/>
        <v>5</v>
      </c>
      <c r="AI29" s="55">
        <v>3</v>
      </c>
      <c r="AJ29" s="55">
        <v>2</v>
      </c>
      <c r="AK29" s="50">
        <v>1</v>
      </c>
      <c r="AL29" s="53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</row>
    <row r="30" spans="1:74" s="94" customFormat="1" ht="69" customHeight="1" x14ac:dyDescent="0.25">
      <c r="A30" s="162"/>
      <c r="B30" s="162"/>
      <c r="C30" s="84" t="s">
        <v>147</v>
      </c>
      <c r="D30" s="84" t="s">
        <v>126</v>
      </c>
      <c r="E30" s="84" t="s">
        <v>148</v>
      </c>
      <c r="F30" s="85">
        <v>32569</v>
      </c>
      <c r="G30" s="37" t="s">
        <v>51</v>
      </c>
      <c r="H30" s="38" t="s">
        <v>52</v>
      </c>
      <c r="I30" s="39" t="s">
        <v>149</v>
      </c>
      <c r="J30" s="39" t="str">
        <f t="shared" si="1"/>
        <v>OECM890302</v>
      </c>
      <c r="K30" s="37" t="s">
        <v>53</v>
      </c>
      <c r="L30" s="39" t="s">
        <v>54</v>
      </c>
      <c r="M30" s="40">
        <v>110220077</v>
      </c>
      <c r="N30" s="41" t="s">
        <v>73</v>
      </c>
      <c r="O30" s="42" t="s">
        <v>55</v>
      </c>
      <c r="P30" s="43" t="s">
        <v>132</v>
      </c>
      <c r="Q30" s="56">
        <v>2</v>
      </c>
      <c r="R30" s="53" t="s">
        <v>70</v>
      </c>
      <c r="S30" s="37" t="s">
        <v>75</v>
      </c>
      <c r="T30" s="44" t="s">
        <v>57</v>
      </c>
      <c r="U30" s="45" t="s">
        <v>58</v>
      </c>
      <c r="V30" s="46" t="s">
        <v>59</v>
      </c>
      <c r="W30" s="47">
        <v>2021</v>
      </c>
      <c r="X30" s="48">
        <v>44482</v>
      </c>
      <c r="Y30" s="41" t="s">
        <v>94</v>
      </c>
      <c r="Z30" s="41" t="s">
        <v>548</v>
      </c>
      <c r="AA30" s="49">
        <v>1</v>
      </c>
      <c r="AB30" s="42" t="s">
        <v>512</v>
      </c>
      <c r="AC30" s="49" t="s">
        <v>503</v>
      </c>
      <c r="AD30" s="51">
        <v>1013114</v>
      </c>
      <c r="AE30" s="50" t="s">
        <v>547</v>
      </c>
      <c r="AF30" s="42" t="s">
        <v>55</v>
      </c>
      <c r="AG30" s="42" t="s">
        <v>55</v>
      </c>
      <c r="AH30" s="51">
        <f t="shared" si="0"/>
        <v>4</v>
      </c>
      <c r="AI30" s="55">
        <v>2</v>
      </c>
      <c r="AJ30" s="55">
        <v>2</v>
      </c>
      <c r="AK30" s="50">
        <v>1</v>
      </c>
      <c r="AL30" s="53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</row>
    <row r="31" spans="1:74" s="94" customFormat="1" ht="69" customHeight="1" x14ac:dyDescent="0.25">
      <c r="A31" s="162"/>
      <c r="B31" s="162"/>
      <c r="C31" s="84" t="s">
        <v>214</v>
      </c>
      <c r="D31" s="84" t="s">
        <v>215</v>
      </c>
      <c r="E31" s="84" t="s">
        <v>216</v>
      </c>
      <c r="F31" s="85">
        <v>33261</v>
      </c>
      <c r="G31" s="37" t="s">
        <v>51</v>
      </c>
      <c r="H31" s="38" t="s">
        <v>52</v>
      </c>
      <c r="I31" s="39" t="s">
        <v>217</v>
      </c>
      <c r="J31" s="39" t="str">
        <f t="shared" si="1"/>
        <v>CODD910123</v>
      </c>
      <c r="K31" s="37" t="s">
        <v>53</v>
      </c>
      <c r="L31" s="39" t="s">
        <v>54</v>
      </c>
      <c r="M31" s="40">
        <v>110220077</v>
      </c>
      <c r="N31" s="41" t="s">
        <v>73</v>
      </c>
      <c r="O31" s="42" t="s">
        <v>55</v>
      </c>
      <c r="P31" s="43" t="s">
        <v>218</v>
      </c>
      <c r="Q31" s="56">
        <v>25</v>
      </c>
      <c r="R31" s="53"/>
      <c r="S31" s="37" t="s">
        <v>75</v>
      </c>
      <c r="T31" s="44" t="s">
        <v>57</v>
      </c>
      <c r="U31" s="45" t="s">
        <v>58</v>
      </c>
      <c r="V31" s="46" t="s">
        <v>59</v>
      </c>
      <c r="W31" s="47">
        <v>2021</v>
      </c>
      <c r="X31" s="48">
        <v>44482</v>
      </c>
      <c r="Y31" s="41" t="s">
        <v>94</v>
      </c>
      <c r="Z31" s="41" t="s">
        <v>548</v>
      </c>
      <c r="AA31" s="49">
        <v>1</v>
      </c>
      <c r="AB31" s="42" t="s">
        <v>512</v>
      </c>
      <c r="AC31" s="49" t="s">
        <v>503</v>
      </c>
      <c r="AD31" s="51">
        <v>1013114</v>
      </c>
      <c r="AE31" s="50" t="s">
        <v>547</v>
      </c>
      <c r="AF31" s="42" t="s">
        <v>55</v>
      </c>
      <c r="AG31" s="42" t="s">
        <v>55</v>
      </c>
      <c r="AH31" s="51">
        <f t="shared" si="0"/>
        <v>4</v>
      </c>
      <c r="AI31" s="55">
        <v>2</v>
      </c>
      <c r="AJ31" s="55">
        <v>2</v>
      </c>
      <c r="AK31" s="50">
        <v>1</v>
      </c>
      <c r="AL31" s="53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</row>
    <row r="32" spans="1:74" s="91" customFormat="1" ht="60" customHeight="1" x14ac:dyDescent="0.25">
      <c r="A32" s="162"/>
      <c r="B32" s="162"/>
      <c r="C32" s="84" t="s">
        <v>103</v>
      </c>
      <c r="D32" s="84" t="s">
        <v>97</v>
      </c>
      <c r="E32" s="84" t="s">
        <v>72</v>
      </c>
      <c r="F32" s="85">
        <v>29288</v>
      </c>
      <c r="G32" s="37" t="s">
        <v>51</v>
      </c>
      <c r="H32" s="38" t="s">
        <v>52</v>
      </c>
      <c r="I32" s="39" t="s">
        <v>150</v>
      </c>
      <c r="J32" s="39" t="str">
        <f t="shared" si="1"/>
        <v>ZARR800308</v>
      </c>
      <c r="K32" s="37" t="s">
        <v>53</v>
      </c>
      <c r="L32" s="39" t="s">
        <v>54</v>
      </c>
      <c r="M32" s="40">
        <v>110220038</v>
      </c>
      <c r="N32" s="41" t="s">
        <v>151</v>
      </c>
      <c r="O32" s="42" t="s">
        <v>55</v>
      </c>
      <c r="P32" s="43" t="s">
        <v>152</v>
      </c>
      <c r="Q32" s="56">
        <v>25</v>
      </c>
      <c r="R32" s="53"/>
      <c r="S32" s="54" t="s">
        <v>63</v>
      </c>
      <c r="T32" s="44" t="s">
        <v>57</v>
      </c>
      <c r="U32" s="45" t="s">
        <v>58</v>
      </c>
      <c r="V32" s="46" t="s">
        <v>59</v>
      </c>
      <c r="W32" s="47">
        <v>2021</v>
      </c>
      <c r="X32" s="48">
        <v>44482</v>
      </c>
      <c r="Y32" s="41" t="s">
        <v>94</v>
      </c>
      <c r="Z32" s="41" t="s">
        <v>548</v>
      </c>
      <c r="AA32" s="49">
        <v>1</v>
      </c>
      <c r="AB32" s="42" t="s">
        <v>512</v>
      </c>
      <c r="AC32" s="46" t="s">
        <v>520</v>
      </c>
      <c r="AD32" s="51">
        <v>110220038</v>
      </c>
      <c r="AE32" s="50" t="s">
        <v>547</v>
      </c>
      <c r="AF32" s="42" t="s">
        <v>55</v>
      </c>
      <c r="AG32" s="42" t="s">
        <v>55</v>
      </c>
      <c r="AH32" s="51">
        <f t="shared" si="0"/>
        <v>5</v>
      </c>
      <c r="AI32" s="55">
        <v>2</v>
      </c>
      <c r="AJ32" s="55">
        <v>3</v>
      </c>
      <c r="AK32" s="50">
        <v>1</v>
      </c>
      <c r="AL32" s="53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</row>
    <row r="33" spans="1:74" s="91" customFormat="1" ht="60" customHeight="1" x14ac:dyDescent="0.25">
      <c r="A33" s="162"/>
      <c r="B33" s="162"/>
      <c r="C33" s="84" t="s">
        <v>153</v>
      </c>
      <c r="D33" s="84" t="s">
        <v>60</v>
      </c>
      <c r="E33" s="84" t="s">
        <v>64</v>
      </c>
      <c r="F33" s="85">
        <v>26436</v>
      </c>
      <c r="G33" s="37" t="s">
        <v>51</v>
      </c>
      <c r="H33" s="38" t="s">
        <v>52</v>
      </c>
      <c r="I33" s="39" t="s">
        <v>154</v>
      </c>
      <c r="J33" s="39" t="str">
        <f t="shared" si="1"/>
        <v>GOTL720517</v>
      </c>
      <c r="K33" s="37" t="s">
        <v>53</v>
      </c>
      <c r="L33" s="39" t="s">
        <v>54</v>
      </c>
      <c r="M33" s="40">
        <v>110220038</v>
      </c>
      <c r="N33" s="41" t="s">
        <v>151</v>
      </c>
      <c r="O33" s="42" t="s">
        <v>55</v>
      </c>
      <c r="P33" s="43" t="s">
        <v>76</v>
      </c>
      <c r="Q33" s="56">
        <v>313</v>
      </c>
      <c r="R33" s="53" t="s">
        <v>70</v>
      </c>
      <c r="S33" s="54" t="s">
        <v>63</v>
      </c>
      <c r="T33" s="44" t="s">
        <v>57</v>
      </c>
      <c r="U33" s="45" t="s">
        <v>58</v>
      </c>
      <c r="V33" s="46" t="s">
        <v>59</v>
      </c>
      <c r="W33" s="47">
        <v>2021</v>
      </c>
      <c r="X33" s="48">
        <v>44482</v>
      </c>
      <c r="Y33" s="41" t="s">
        <v>94</v>
      </c>
      <c r="Z33" s="41" t="s">
        <v>548</v>
      </c>
      <c r="AA33" s="49">
        <v>1</v>
      </c>
      <c r="AB33" s="42" t="s">
        <v>512</v>
      </c>
      <c r="AC33" s="46" t="s">
        <v>520</v>
      </c>
      <c r="AD33" s="51">
        <v>110220038</v>
      </c>
      <c r="AE33" s="50" t="s">
        <v>547</v>
      </c>
      <c r="AF33" s="42" t="s">
        <v>55</v>
      </c>
      <c r="AG33" s="42" t="s">
        <v>55</v>
      </c>
      <c r="AH33" s="51">
        <f t="shared" si="0"/>
        <v>5</v>
      </c>
      <c r="AI33" s="55">
        <v>3</v>
      </c>
      <c r="AJ33" s="55">
        <v>2</v>
      </c>
      <c r="AK33" s="50">
        <v>1</v>
      </c>
      <c r="AL33" s="53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</row>
    <row r="34" spans="1:74" s="91" customFormat="1" ht="60" customHeight="1" x14ac:dyDescent="0.25">
      <c r="A34" s="162"/>
      <c r="B34" s="162"/>
      <c r="C34" s="84" t="s">
        <v>155</v>
      </c>
      <c r="D34" s="84" t="s">
        <v>85</v>
      </c>
      <c r="E34" s="84" t="s">
        <v>82</v>
      </c>
      <c r="F34" s="85">
        <v>32501</v>
      </c>
      <c r="G34" s="37" t="s">
        <v>51</v>
      </c>
      <c r="H34" s="38" t="s">
        <v>52</v>
      </c>
      <c r="I34" s="39" t="s">
        <v>156</v>
      </c>
      <c r="J34" s="39" t="str">
        <f t="shared" si="1"/>
        <v>JASM881224</v>
      </c>
      <c r="K34" s="37" t="s">
        <v>53</v>
      </c>
      <c r="L34" s="39" t="s">
        <v>54</v>
      </c>
      <c r="M34" s="40">
        <v>110220038</v>
      </c>
      <c r="N34" s="41" t="s">
        <v>151</v>
      </c>
      <c r="O34" s="42" t="s">
        <v>55</v>
      </c>
      <c r="P34" s="43" t="s">
        <v>157</v>
      </c>
      <c r="Q34" s="56">
        <v>10</v>
      </c>
      <c r="R34" s="53"/>
      <c r="S34" s="54" t="s">
        <v>63</v>
      </c>
      <c r="T34" s="44" t="s">
        <v>57</v>
      </c>
      <c r="U34" s="45" t="s">
        <v>58</v>
      </c>
      <c r="V34" s="46" t="s">
        <v>59</v>
      </c>
      <c r="W34" s="47">
        <v>2021</v>
      </c>
      <c r="X34" s="48">
        <v>44482</v>
      </c>
      <c r="Y34" s="41" t="s">
        <v>94</v>
      </c>
      <c r="Z34" s="41" t="s">
        <v>548</v>
      </c>
      <c r="AA34" s="49">
        <v>1</v>
      </c>
      <c r="AB34" s="42" t="s">
        <v>512</v>
      </c>
      <c r="AC34" s="46" t="s">
        <v>520</v>
      </c>
      <c r="AD34" s="51">
        <v>110220038</v>
      </c>
      <c r="AE34" s="50" t="s">
        <v>547</v>
      </c>
      <c r="AF34" s="42" t="s">
        <v>55</v>
      </c>
      <c r="AG34" s="42" t="s">
        <v>55</v>
      </c>
      <c r="AH34" s="51">
        <f t="shared" si="0"/>
        <v>3</v>
      </c>
      <c r="AI34" s="55">
        <v>2</v>
      </c>
      <c r="AJ34" s="55">
        <v>1</v>
      </c>
      <c r="AK34" s="50">
        <v>1</v>
      </c>
      <c r="AL34" s="53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</row>
    <row r="35" spans="1:74" s="91" customFormat="1" ht="60" customHeight="1" x14ac:dyDescent="0.25">
      <c r="A35" s="162"/>
      <c r="B35" s="162"/>
      <c r="C35" s="84" t="s">
        <v>158</v>
      </c>
      <c r="D35" s="84" t="s">
        <v>159</v>
      </c>
      <c r="E35" s="84" t="s">
        <v>160</v>
      </c>
      <c r="F35" s="85">
        <v>22013</v>
      </c>
      <c r="G35" s="37" t="s">
        <v>51</v>
      </c>
      <c r="H35" s="38" t="s">
        <v>65</v>
      </c>
      <c r="I35" s="39" t="s">
        <v>161</v>
      </c>
      <c r="J35" s="39" t="str">
        <f t="shared" si="1"/>
        <v>AAMB600407</v>
      </c>
      <c r="K35" s="37" t="s">
        <v>53</v>
      </c>
      <c r="L35" s="39" t="s">
        <v>54</v>
      </c>
      <c r="M35" s="40">
        <v>110220038</v>
      </c>
      <c r="N35" s="41" t="s">
        <v>151</v>
      </c>
      <c r="O35" s="42" t="s">
        <v>55</v>
      </c>
      <c r="P35" s="43" t="s">
        <v>162</v>
      </c>
      <c r="Q35" s="56">
        <v>1</v>
      </c>
      <c r="R35" s="53"/>
      <c r="S35" s="54" t="s">
        <v>63</v>
      </c>
      <c r="T35" s="44" t="s">
        <v>57</v>
      </c>
      <c r="U35" s="45" t="s">
        <v>58</v>
      </c>
      <c r="V35" s="46" t="s">
        <v>59</v>
      </c>
      <c r="W35" s="47">
        <v>2021</v>
      </c>
      <c r="X35" s="48">
        <v>44482</v>
      </c>
      <c r="Y35" s="41" t="s">
        <v>94</v>
      </c>
      <c r="Z35" s="41" t="s">
        <v>548</v>
      </c>
      <c r="AA35" s="49">
        <v>1</v>
      </c>
      <c r="AB35" s="42" t="s">
        <v>512</v>
      </c>
      <c r="AC35" s="46" t="s">
        <v>520</v>
      </c>
      <c r="AD35" s="51">
        <v>110220038</v>
      </c>
      <c r="AE35" s="50" t="s">
        <v>547</v>
      </c>
      <c r="AF35" s="42" t="s">
        <v>55</v>
      </c>
      <c r="AG35" s="42" t="s">
        <v>55</v>
      </c>
      <c r="AH35" s="51">
        <f t="shared" si="0"/>
        <v>6</v>
      </c>
      <c r="AI35" s="55">
        <v>3</v>
      </c>
      <c r="AJ35" s="55">
        <v>3</v>
      </c>
      <c r="AK35" s="50">
        <v>1</v>
      </c>
      <c r="AL35" s="53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</row>
    <row r="36" spans="1:74" s="91" customFormat="1" ht="60" customHeight="1" x14ac:dyDescent="0.25">
      <c r="A36" s="162"/>
      <c r="B36" s="162"/>
      <c r="C36" s="84" t="s">
        <v>163</v>
      </c>
      <c r="D36" s="84" t="s">
        <v>97</v>
      </c>
      <c r="E36" s="84" t="s">
        <v>66</v>
      </c>
      <c r="F36" s="85">
        <v>27765</v>
      </c>
      <c r="G36" s="37" t="s">
        <v>51</v>
      </c>
      <c r="H36" s="38" t="s">
        <v>52</v>
      </c>
      <c r="I36" s="39" t="s">
        <v>164</v>
      </c>
      <c r="J36" s="39" t="str">
        <f t="shared" si="1"/>
        <v>ZACL760106</v>
      </c>
      <c r="K36" s="37" t="s">
        <v>53</v>
      </c>
      <c r="L36" s="39" t="s">
        <v>54</v>
      </c>
      <c r="M36" s="40">
        <v>110220038</v>
      </c>
      <c r="N36" s="41" t="s">
        <v>151</v>
      </c>
      <c r="O36" s="42" t="s">
        <v>55</v>
      </c>
      <c r="P36" s="43" t="s">
        <v>165</v>
      </c>
      <c r="Q36" s="56">
        <v>12</v>
      </c>
      <c r="R36" s="53"/>
      <c r="S36" s="54" t="s">
        <v>63</v>
      </c>
      <c r="T36" s="44" t="s">
        <v>57</v>
      </c>
      <c r="U36" s="45" t="s">
        <v>58</v>
      </c>
      <c r="V36" s="46" t="s">
        <v>59</v>
      </c>
      <c r="W36" s="47">
        <v>2021</v>
      </c>
      <c r="X36" s="48">
        <v>44482</v>
      </c>
      <c r="Y36" s="41" t="s">
        <v>94</v>
      </c>
      <c r="Z36" s="41" t="s">
        <v>548</v>
      </c>
      <c r="AA36" s="49">
        <v>1</v>
      </c>
      <c r="AB36" s="42" t="s">
        <v>512</v>
      </c>
      <c r="AC36" s="46" t="s">
        <v>520</v>
      </c>
      <c r="AD36" s="51">
        <v>110220038</v>
      </c>
      <c r="AE36" s="50" t="s">
        <v>547</v>
      </c>
      <c r="AF36" s="42" t="s">
        <v>55</v>
      </c>
      <c r="AG36" s="42" t="s">
        <v>55</v>
      </c>
      <c r="AH36" s="51">
        <f t="shared" si="0"/>
        <v>4</v>
      </c>
      <c r="AI36" s="55">
        <v>2</v>
      </c>
      <c r="AJ36" s="55">
        <v>2</v>
      </c>
      <c r="AK36" s="50">
        <v>1</v>
      </c>
      <c r="AL36" s="53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</row>
    <row r="37" spans="1:74" s="91" customFormat="1" ht="60" customHeight="1" x14ac:dyDescent="0.25">
      <c r="A37" s="162"/>
      <c r="B37" s="162"/>
      <c r="C37" s="84" t="s">
        <v>166</v>
      </c>
      <c r="D37" s="84" t="s">
        <v>167</v>
      </c>
      <c r="E37" s="84" t="s">
        <v>105</v>
      </c>
      <c r="F37" s="85">
        <v>33767</v>
      </c>
      <c r="G37" s="37" t="s">
        <v>51</v>
      </c>
      <c r="H37" s="38" t="s">
        <v>52</v>
      </c>
      <c r="I37" s="39" t="s">
        <v>168</v>
      </c>
      <c r="J37" s="39" t="str">
        <f t="shared" si="1"/>
        <v>ROAA920612</v>
      </c>
      <c r="K37" s="37" t="s">
        <v>53</v>
      </c>
      <c r="L37" s="39" t="s">
        <v>54</v>
      </c>
      <c r="M37" s="40">
        <v>110220038</v>
      </c>
      <c r="N37" s="41" t="s">
        <v>151</v>
      </c>
      <c r="O37" s="42" t="s">
        <v>55</v>
      </c>
      <c r="P37" s="43" t="s">
        <v>169</v>
      </c>
      <c r="Q37" s="56">
        <v>314</v>
      </c>
      <c r="R37" s="53"/>
      <c r="S37" s="54" t="s">
        <v>63</v>
      </c>
      <c r="T37" s="44" t="s">
        <v>57</v>
      </c>
      <c r="U37" s="45" t="s">
        <v>58</v>
      </c>
      <c r="V37" s="46" t="s">
        <v>59</v>
      </c>
      <c r="W37" s="47">
        <v>2021</v>
      </c>
      <c r="X37" s="48">
        <v>44482</v>
      </c>
      <c r="Y37" s="41" t="s">
        <v>94</v>
      </c>
      <c r="Z37" s="41" t="s">
        <v>548</v>
      </c>
      <c r="AA37" s="49">
        <v>1</v>
      </c>
      <c r="AB37" s="42" t="s">
        <v>512</v>
      </c>
      <c r="AC37" s="46" t="s">
        <v>520</v>
      </c>
      <c r="AD37" s="51">
        <v>110220038</v>
      </c>
      <c r="AE37" s="50" t="s">
        <v>547</v>
      </c>
      <c r="AF37" s="42" t="s">
        <v>55</v>
      </c>
      <c r="AG37" s="42" t="s">
        <v>55</v>
      </c>
      <c r="AH37" s="51">
        <f t="shared" si="0"/>
        <v>3</v>
      </c>
      <c r="AI37" s="55">
        <v>1</v>
      </c>
      <c r="AJ37" s="55">
        <v>2</v>
      </c>
      <c r="AK37" s="50">
        <v>1</v>
      </c>
      <c r="AL37" s="53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</row>
    <row r="38" spans="1:74" s="91" customFormat="1" ht="60" customHeight="1" x14ac:dyDescent="0.25">
      <c r="A38" s="162"/>
      <c r="B38" s="162"/>
      <c r="C38" s="84" t="s">
        <v>170</v>
      </c>
      <c r="D38" s="84" t="s">
        <v>101</v>
      </c>
      <c r="E38" s="84" t="s">
        <v>171</v>
      </c>
      <c r="F38" s="85">
        <v>30083</v>
      </c>
      <c r="G38" s="37" t="s">
        <v>51</v>
      </c>
      <c r="H38" s="38" t="s">
        <v>52</v>
      </c>
      <c r="I38" s="39" t="s">
        <v>172</v>
      </c>
      <c r="J38" s="39" t="str">
        <f t="shared" si="1"/>
        <v>MAAB820512</v>
      </c>
      <c r="K38" s="37" t="s">
        <v>53</v>
      </c>
      <c r="L38" s="39" t="s">
        <v>54</v>
      </c>
      <c r="M38" s="40">
        <v>110220038</v>
      </c>
      <c r="N38" s="41" t="s">
        <v>151</v>
      </c>
      <c r="O38" s="42" t="s">
        <v>55</v>
      </c>
      <c r="P38" s="43" t="s">
        <v>173</v>
      </c>
      <c r="Q38" s="56" t="s">
        <v>56</v>
      </c>
      <c r="R38" s="53"/>
      <c r="S38" s="54" t="s">
        <v>63</v>
      </c>
      <c r="T38" s="44" t="s">
        <v>57</v>
      </c>
      <c r="U38" s="45" t="s">
        <v>58</v>
      </c>
      <c r="V38" s="46" t="s">
        <v>59</v>
      </c>
      <c r="W38" s="47">
        <v>2021</v>
      </c>
      <c r="X38" s="48">
        <v>44482</v>
      </c>
      <c r="Y38" s="41" t="s">
        <v>94</v>
      </c>
      <c r="Z38" s="41" t="s">
        <v>548</v>
      </c>
      <c r="AA38" s="49">
        <v>1</v>
      </c>
      <c r="AB38" s="42" t="s">
        <v>512</v>
      </c>
      <c r="AC38" s="46" t="s">
        <v>520</v>
      </c>
      <c r="AD38" s="51">
        <v>110220038</v>
      </c>
      <c r="AE38" s="50" t="s">
        <v>547</v>
      </c>
      <c r="AF38" s="42" t="s">
        <v>55</v>
      </c>
      <c r="AG38" s="42" t="s">
        <v>55</v>
      </c>
      <c r="AH38" s="51">
        <f t="shared" si="0"/>
        <v>5</v>
      </c>
      <c r="AI38" s="55">
        <v>3</v>
      </c>
      <c r="AJ38" s="55">
        <v>2</v>
      </c>
      <c r="AK38" s="50">
        <v>1</v>
      </c>
      <c r="AL38" s="53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</row>
    <row r="39" spans="1:74" s="91" customFormat="1" ht="60" customHeight="1" x14ac:dyDescent="0.25">
      <c r="A39" s="162"/>
      <c r="B39" s="162"/>
      <c r="C39" s="84" t="s">
        <v>174</v>
      </c>
      <c r="D39" s="84" t="s">
        <v>85</v>
      </c>
      <c r="E39" s="84" t="s">
        <v>82</v>
      </c>
      <c r="F39" s="163">
        <v>34116</v>
      </c>
      <c r="G39" s="37" t="s">
        <v>51</v>
      </c>
      <c r="H39" s="38" t="s">
        <v>65</v>
      </c>
      <c r="I39" s="39" t="s">
        <v>175</v>
      </c>
      <c r="J39" s="39" t="str">
        <f t="shared" si="1"/>
        <v>JASM930527</v>
      </c>
      <c r="K39" s="37" t="s">
        <v>53</v>
      </c>
      <c r="L39" s="39" t="s">
        <v>54</v>
      </c>
      <c r="M39" s="40">
        <v>110220038</v>
      </c>
      <c r="N39" s="41" t="s">
        <v>151</v>
      </c>
      <c r="O39" s="42" t="s">
        <v>55</v>
      </c>
      <c r="P39" s="43" t="s">
        <v>176</v>
      </c>
      <c r="Q39" s="39">
        <v>4</v>
      </c>
      <c r="R39" s="165"/>
      <c r="S39" s="54" t="s">
        <v>63</v>
      </c>
      <c r="T39" s="44" t="s">
        <v>57</v>
      </c>
      <c r="U39" s="45" t="s">
        <v>58</v>
      </c>
      <c r="V39" s="46" t="s">
        <v>59</v>
      </c>
      <c r="W39" s="47">
        <v>2021</v>
      </c>
      <c r="X39" s="48">
        <v>44482</v>
      </c>
      <c r="Y39" s="41" t="s">
        <v>94</v>
      </c>
      <c r="Z39" s="41" t="s">
        <v>548</v>
      </c>
      <c r="AA39" s="49">
        <v>1</v>
      </c>
      <c r="AB39" s="42" t="s">
        <v>512</v>
      </c>
      <c r="AC39" s="46" t="s">
        <v>520</v>
      </c>
      <c r="AD39" s="51">
        <v>110220038</v>
      </c>
      <c r="AE39" s="50" t="s">
        <v>547</v>
      </c>
      <c r="AF39" s="41" t="s">
        <v>78</v>
      </c>
      <c r="AG39" s="42" t="s">
        <v>53</v>
      </c>
      <c r="AH39" s="51">
        <f t="shared" si="0"/>
        <v>4</v>
      </c>
      <c r="AI39" s="50">
        <v>2</v>
      </c>
      <c r="AJ39" s="50">
        <v>2</v>
      </c>
      <c r="AK39" s="50">
        <v>1</v>
      </c>
      <c r="AL39" s="165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</row>
    <row r="40" spans="1:74" s="91" customFormat="1" ht="60" customHeight="1" x14ac:dyDescent="0.25">
      <c r="A40" s="162"/>
      <c r="B40" s="162"/>
      <c r="C40" s="84" t="s">
        <v>422</v>
      </c>
      <c r="D40" s="84" t="s">
        <v>421</v>
      </c>
      <c r="E40" s="84" t="s">
        <v>72</v>
      </c>
      <c r="F40" s="85">
        <v>25792</v>
      </c>
      <c r="G40" s="37" t="s">
        <v>51</v>
      </c>
      <c r="H40" s="38" t="s">
        <v>52</v>
      </c>
      <c r="I40" s="39" t="s">
        <v>423</v>
      </c>
      <c r="J40" s="39" t="str">
        <f t="shared" si="1"/>
        <v>EIRS700812</v>
      </c>
      <c r="K40" s="37" t="s">
        <v>53</v>
      </c>
      <c r="L40" s="39" t="s">
        <v>54</v>
      </c>
      <c r="M40" s="40">
        <v>110220038</v>
      </c>
      <c r="N40" s="41" t="s">
        <v>151</v>
      </c>
      <c r="O40" s="42" t="s">
        <v>55</v>
      </c>
      <c r="P40" s="43" t="s">
        <v>424</v>
      </c>
      <c r="Q40" s="56">
        <v>20</v>
      </c>
      <c r="R40" s="53"/>
      <c r="S40" s="54" t="s">
        <v>63</v>
      </c>
      <c r="T40" s="44" t="s">
        <v>57</v>
      </c>
      <c r="U40" s="45" t="s">
        <v>58</v>
      </c>
      <c r="V40" s="46" t="s">
        <v>59</v>
      </c>
      <c r="W40" s="47">
        <v>2021</v>
      </c>
      <c r="X40" s="48">
        <v>44482</v>
      </c>
      <c r="Y40" s="41" t="s">
        <v>94</v>
      </c>
      <c r="Z40" s="41" t="s">
        <v>548</v>
      </c>
      <c r="AA40" s="49">
        <v>1</v>
      </c>
      <c r="AB40" s="42" t="s">
        <v>512</v>
      </c>
      <c r="AC40" s="46" t="s">
        <v>520</v>
      </c>
      <c r="AD40" s="51">
        <v>110220038</v>
      </c>
      <c r="AE40" s="50" t="s">
        <v>547</v>
      </c>
      <c r="AF40" s="42" t="s">
        <v>55</v>
      </c>
      <c r="AG40" s="42" t="s">
        <v>55</v>
      </c>
      <c r="AH40" s="51">
        <f t="shared" si="0"/>
        <v>4</v>
      </c>
      <c r="AI40" s="55">
        <v>2</v>
      </c>
      <c r="AJ40" s="55">
        <v>2</v>
      </c>
      <c r="AK40" s="50">
        <v>1</v>
      </c>
      <c r="AL40" s="53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</row>
    <row r="41" spans="1:74" s="91" customFormat="1" ht="60" customHeight="1" x14ac:dyDescent="0.25">
      <c r="A41" s="162"/>
      <c r="B41" s="162"/>
      <c r="C41" s="84" t="s">
        <v>178</v>
      </c>
      <c r="D41" s="84" t="s">
        <v>179</v>
      </c>
      <c r="E41" s="84" t="s">
        <v>180</v>
      </c>
      <c r="F41" s="163">
        <v>34454</v>
      </c>
      <c r="G41" s="37" t="s">
        <v>51</v>
      </c>
      <c r="H41" s="38" t="s">
        <v>52</v>
      </c>
      <c r="I41" s="39" t="s">
        <v>181</v>
      </c>
      <c r="J41" s="39" t="str">
        <f t="shared" si="1"/>
        <v>BOAR940430</v>
      </c>
      <c r="K41" s="37" t="s">
        <v>53</v>
      </c>
      <c r="L41" s="39" t="s">
        <v>54</v>
      </c>
      <c r="M41" s="40">
        <v>110220038</v>
      </c>
      <c r="N41" s="41" t="s">
        <v>151</v>
      </c>
      <c r="O41" s="42" t="s">
        <v>55</v>
      </c>
      <c r="P41" s="43" t="s">
        <v>157</v>
      </c>
      <c r="Q41" s="39">
        <v>8</v>
      </c>
      <c r="R41" s="165" t="s">
        <v>182</v>
      </c>
      <c r="S41" s="54" t="s">
        <v>63</v>
      </c>
      <c r="T41" s="44" t="s">
        <v>57</v>
      </c>
      <c r="U41" s="45" t="s">
        <v>58</v>
      </c>
      <c r="V41" s="46" t="s">
        <v>59</v>
      </c>
      <c r="W41" s="47">
        <v>2021</v>
      </c>
      <c r="X41" s="48">
        <v>44482</v>
      </c>
      <c r="Y41" s="41" t="s">
        <v>94</v>
      </c>
      <c r="Z41" s="41" t="s">
        <v>548</v>
      </c>
      <c r="AA41" s="49">
        <v>1</v>
      </c>
      <c r="AB41" s="42" t="s">
        <v>512</v>
      </c>
      <c r="AC41" s="46" t="s">
        <v>520</v>
      </c>
      <c r="AD41" s="51">
        <v>110220038</v>
      </c>
      <c r="AE41" s="50" t="s">
        <v>547</v>
      </c>
      <c r="AF41" s="42" t="s">
        <v>55</v>
      </c>
      <c r="AG41" s="42" t="s">
        <v>55</v>
      </c>
      <c r="AH41" s="51">
        <f t="shared" si="0"/>
        <v>2</v>
      </c>
      <c r="AI41" s="50">
        <v>1</v>
      </c>
      <c r="AJ41" s="50">
        <v>1</v>
      </c>
      <c r="AK41" s="50">
        <v>1</v>
      </c>
      <c r="AL41" s="165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</row>
    <row r="42" spans="1:74" s="91" customFormat="1" ht="60" customHeight="1" x14ac:dyDescent="0.25">
      <c r="A42" s="162"/>
      <c r="B42" s="162"/>
      <c r="C42" s="84" t="s">
        <v>183</v>
      </c>
      <c r="D42" s="84" t="s">
        <v>184</v>
      </c>
      <c r="E42" s="84" t="s">
        <v>185</v>
      </c>
      <c r="F42" s="163">
        <v>27768</v>
      </c>
      <c r="G42" s="37" t="s">
        <v>51</v>
      </c>
      <c r="H42" s="38" t="s">
        <v>52</v>
      </c>
      <c r="I42" s="39" t="s">
        <v>186</v>
      </c>
      <c r="J42" s="39" t="str">
        <f t="shared" si="1"/>
        <v>TAMF760109</v>
      </c>
      <c r="K42" s="37" t="s">
        <v>53</v>
      </c>
      <c r="L42" s="39" t="s">
        <v>54</v>
      </c>
      <c r="M42" s="40">
        <v>110220038</v>
      </c>
      <c r="N42" s="41" t="s">
        <v>151</v>
      </c>
      <c r="O42" s="42" t="s">
        <v>55</v>
      </c>
      <c r="P42" s="43" t="s">
        <v>177</v>
      </c>
      <c r="Q42" s="39">
        <v>5</v>
      </c>
      <c r="R42" s="53"/>
      <c r="S42" s="54" t="s">
        <v>63</v>
      </c>
      <c r="T42" s="44" t="s">
        <v>57</v>
      </c>
      <c r="U42" s="45" t="s">
        <v>58</v>
      </c>
      <c r="V42" s="46" t="s">
        <v>59</v>
      </c>
      <c r="W42" s="47">
        <v>2021</v>
      </c>
      <c r="X42" s="48">
        <v>44482</v>
      </c>
      <c r="Y42" s="41" t="s">
        <v>94</v>
      </c>
      <c r="Z42" s="41" t="s">
        <v>548</v>
      </c>
      <c r="AA42" s="49">
        <v>1</v>
      </c>
      <c r="AB42" s="42" t="s">
        <v>512</v>
      </c>
      <c r="AC42" s="46" t="s">
        <v>520</v>
      </c>
      <c r="AD42" s="51">
        <v>110220038</v>
      </c>
      <c r="AE42" s="50" t="s">
        <v>547</v>
      </c>
      <c r="AF42" s="42" t="s">
        <v>55</v>
      </c>
      <c r="AG42" s="42" t="s">
        <v>55</v>
      </c>
      <c r="AH42" s="51">
        <f t="shared" si="0"/>
        <v>3</v>
      </c>
      <c r="AI42" s="55">
        <v>1</v>
      </c>
      <c r="AJ42" s="55">
        <v>2</v>
      </c>
      <c r="AK42" s="50">
        <v>1</v>
      </c>
      <c r="AL42" s="53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</row>
    <row r="43" spans="1:74" s="91" customFormat="1" ht="60" customHeight="1" x14ac:dyDescent="0.25">
      <c r="A43" s="162"/>
      <c r="B43" s="162"/>
      <c r="C43" s="84" t="s">
        <v>187</v>
      </c>
      <c r="D43" s="84" t="s">
        <v>90</v>
      </c>
      <c r="E43" s="84" t="s">
        <v>91</v>
      </c>
      <c r="F43" s="163">
        <v>26153</v>
      </c>
      <c r="G43" s="37" t="s">
        <v>51</v>
      </c>
      <c r="H43" s="38" t="s">
        <v>52</v>
      </c>
      <c r="I43" s="39" t="s">
        <v>188</v>
      </c>
      <c r="J43" s="39" t="str">
        <f t="shared" si="1"/>
        <v>RETJ710808</v>
      </c>
      <c r="K43" s="37" t="s">
        <v>53</v>
      </c>
      <c r="L43" s="39" t="s">
        <v>54</v>
      </c>
      <c r="M43" s="40">
        <v>110220038</v>
      </c>
      <c r="N43" s="41" t="s">
        <v>151</v>
      </c>
      <c r="O43" s="42" t="s">
        <v>55</v>
      </c>
      <c r="P43" s="43" t="s">
        <v>189</v>
      </c>
      <c r="Q43" s="39">
        <v>19</v>
      </c>
      <c r="R43" s="53"/>
      <c r="S43" s="54" t="s">
        <v>63</v>
      </c>
      <c r="T43" s="44" t="s">
        <v>57</v>
      </c>
      <c r="U43" s="45" t="s">
        <v>58</v>
      </c>
      <c r="V43" s="46" t="s">
        <v>59</v>
      </c>
      <c r="W43" s="47">
        <v>2021</v>
      </c>
      <c r="X43" s="48">
        <v>44482</v>
      </c>
      <c r="Y43" s="41" t="s">
        <v>94</v>
      </c>
      <c r="Z43" s="41" t="s">
        <v>548</v>
      </c>
      <c r="AA43" s="49">
        <v>1</v>
      </c>
      <c r="AB43" s="42" t="s">
        <v>512</v>
      </c>
      <c r="AC43" s="46" t="s">
        <v>520</v>
      </c>
      <c r="AD43" s="51">
        <v>110220038</v>
      </c>
      <c r="AE43" s="50" t="s">
        <v>547</v>
      </c>
      <c r="AF43" s="42" t="s">
        <v>55</v>
      </c>
      <c r="AG43" s="42" t="s">
        <v>55</v>
      </c>
      <c r="AH43" s="51">
        <f t="shared" si="0"/>
        <v>4</v>
      </c>
      <c r="AI43" s="55">
        <v>2</v>
      </c>
      <c r="AJ43" s="55">
        <v>2</v>
      </c>
      <c r="AK43" s="50">
        <v>1</v>
      </c>
      <c r="AL43" s="53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</row>
    <row r="44" spans="1:74" s="36" customFormat="1" ht="60" customHeight="1" x14ac:dyDescent="0.25">
      <c r="A44" s="162"/>
      <c r="B44" s="162"/>
      <c r="C44" s="84" t="s">
        <v>281</v>
      </c>
      <c r="D44" s="84" t="s">
        <v>228</v>
      </c>
      <c r="E44" s="84" t="s">
        <v>470</v>
      </c>
      <c r="F44" s="163">
        <v>16611</v>
      </c>
      <c r="G44" s="37" t="s">
        <v>51</v>
      </c>
      <c r="H44" s="38" t="s">
        <v>52</v>
      </c>
      <c r="I44" s="39" t="s">
        <v>471</v>
      </c>
      <c r="J44" s="39" t="str">
        <f t="shared" ref="J44" si="2">+MID(I44,1,10)</f>
        <v>CORJ450623</v>
      </c>
      <c r="K44" s="37" t="s">
        <v>53</v>
      </c>
      <c r="L44" s="39" t="s">
        <v>54</v>
      </c>
      <c r="M44" s="40">
        <v>110220038</v>
      </c>
      <c r="N44" s="41" t="s">
        <v>151</v>
      </c>
      <c r="O44" s="42" t="s">
        <v>55</v>
      </c>
      <c r="P44" s="43" t="s">
        <v>52</v>
      </c>
      <c r="Q44" s="39" t="s">
        <v>56</v>
      </c>
      <c r="R44" s="53"/>
      <c r="S44" s="54" t="s">
        <v>63</v>
      </c>
      <c r="T44" s="44" t="s">
        <v>57</v>
      </c>
      <c r="U44" s="45" t="s">
        <v>58</v>
      </c>
      <c r="V44" s="46" t="s">
        <v>59</v>
      </c>
      <c r="W44" s="47">
        <v>2021</v>
      </c>
      <c r="X44" s="48">
        <v>44482</v>
      </c>
      <c r="Y44" s="41" t="s">
        <v>94</v>
      </c>
      <c r="Z44" s="41" t="s">
        <v>548</v>
      </c>
      <c r="AA44" s="49">
        <v>1</v>
      </c>
      <c r="AB44" s="42" t="s">
        <v>512</v>
      </c>
      <c r="AC44" s="46" t="s">
        <v>520</v>
      </c>
      <c r="AD44" s="51">
        <v>110220038</v>
      </c>
      <c r="AE44" s="50" t="s">
        <v>547</v>
      </c>
      <c r="AF44" s="42" t="s">
        <v>55</v>
      </c>
      <c r="AG44" s="42" t="s">
        <v>55</v>
      </c>
      <c r="AH44" s="51">
        <f t="shared" ref="AH44" si="3">AI44+AJ44</f>
        <v>2</v>
      </c>
      <c r="AI44" s="55">
        <v>1</v>
      </c>
      <c r="AJ44" s="55">
        <v>1</v>
      </c>
      <c r="AK44" s="50">
        <v>1</v>
      </c>
      <c r="AL44" s="53"/>
      <c r="AN44"/>
      <c r="AO44"/>
      <c r="AP44"/>
      <c r="AQ44"/>
      <c r="AR44"/>
      <c r="AS44"/>
      <c r="AT44"/>
      <c r="AU44"/>
      <c r="AV44"/>
      <c r="AW44"/>
      <c r="AX44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</row>
    <row r="45" spans="1:74" s="97" customFormat="1" ht="60" customHeight="1" x14ac:dyDescent="0.25">
      <c r="A45" s="162"/>
      <c r="B45" s="162"/>
      <c r="C45" s="84" t="s">
        <v>568</v>
      </c>
      <c r="D45" s="84" t="s">
        <v>569</v>
      </c>
      <c r="E45" s="84" t="s">
        <v>60</v>
      </c>
      <c r="F45" s="163">
        <v>32597</v>
      </c>
      <c r="G45" s="37" t="s">
        <v>51</v>
      </c>
      <c r="H45" s="38" t="s">
        <v>52</v>
      </c>
      <c r="I45" s="39" t="s">
        <v>570</v>
      </c>
      <c r="J45" s="39" t="str">
        <f t="shared" si="1"/>
        <v>RAGG890330</v>
      </c>
      <c r="K45" s="37" t="s">
        <v>53</v>
      </c>
      <c r="L45" s="39" t="s">
        <v>54</v>
      </c>
      <c r="M45" s="172">
        <v>110220074</v>
      </c>
      <c r="N45" s="41" t="s">
        <v>193</v>
      </c>
      <c r="O45" s="42" t="s">
        <v>55</v>
      </c>
      <c r="P45" s="43" t="s">
        <v>239</v>
      </c>
      <c r="Q45" s="39">
        <v>53</v>
      </c>
      <c r="R45" s="53"/>
      <c r="S45" s="54" t="s">
        <v>63</v>
      </c>
      <c r="T45" s="44" t="s">
        <v>57</v>
      </c>
      <c r="U45" s="45" t="s">
        <v>58</v>
      </c>
      <c r="V45" s="46" t="s">
        <v>59</v>
      </c>
      <c r="W45" s="47">
        <v>2021</v>
      </c>
      <c r="X45" s="48">
        <v>44482</v>
      </c>
      <c r="Y45" s="41" t="s">
        <v>94</v>
      </c>
      <c r="Z45" s="41" t="s">
        <v>548</v>
      </c>
      <c r="AA45" s="49">
        <v>1</v>
      </c>
      <c r="AB45" s="42" t="s">
        <v>512</v>
      </c>
      <c r="AC45" s="46" t="s">
        <v>504</v>
      </c>
      <c r="AD45" s="51">
        <v>1013212</v>
      </c>
      <c r="AE45" s="50" t="s">
        <v>547</v>
      </c>
      <c r="AF45" s="42" t="s">
        <v>55</v>
      </c>
      <c r="AG45" s="42" t="s">
        <v>55</v>
      </c>
      <c r="AH45" s="51">
        <f t="shared" si="0"/>
        <v>3</v>
      </c>
      <c r="AI45" s="55">
        <v>2</v>
      </c>
      <c r="AJ45" s="55">
        <v>1</v>
      </c>
      <c r="AK45" s="50">
        <v>1</v>
      </c>
      <c r="AL45" s="53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</row>
    <row r="46" spans="1:74" s="97" customFormat="1" ht="60" customHeight="1" x14ac:dyDescent="0.25">
      <c r="A46" s="162"/>
      <c r="B46" s="162"/>
      <c r="C46" s="84" t="s">
        <v>194</v>
      </c>
      <c r="D46" s="84" t="s">
        <v>61</v>
      </c>
      <c r="E46" s="84" t="s">
        <v>195</v>
      </c>
      <c r="F46" s="163">
        <v>29182</v>
      </c>
      <c r="G46" s="37" t="s">
        <v>51</v>
      </c>
      <c r="H46" s="38" t="s">
        <v>52</v>
      </c>
      <c r="I46" s="39" t="s">
        <v>197</v>
      </c>
      <c r="J46" s="39" t="str">
        <f t="shared" si="1"/>
        <v>MEEY791123</v>
      </c>
      <c r="K46" s="37" t="s">
        <v>53</v>
      </c>
      <c r="L46" s="39" t="s">
        <v>54</v>
      </c>
      <c r="M46" s="172">
        <v>110220074</v>
      </c>
      <c r="N46" s="41" t="s">
        <v>193</v>
      </c>
      <c r="O46" s="42" t="s">
        <v>55</v>
      </c>
      <c r="P46" s="43" t="s">
        <v>196</v>
      </c>
      <c r="Q46" s="39">
        <v>40</v>
      </c>
      <c r="R46" s="53"/>
      <c r="S46" s="54" t="s">
        <v>63</v>
      </c>
      <c r="T46" s="44" t="s">
        <v>57</v>
      </c>
      <c r="U46" s="45" t="s">
        <v>58</v>
      </c>
      <c r="V46" s="46" t="s">
        <v>59</v>
      </c>
      <c r="W46" s="47">
        <v>2021</v>
      </c>
      <c r="X46" s="48">
        <v>44482</v>
      </c>
      <c r="Y46" s="41" t="s">
        <v>94</v>
      </c>
      <c r="Z46" s="41" t="s">
        <v>548</v>
      </c>
      <c r="AA46" s="49">
        <v>1</v>
      </c>
      <c r="AB46" s="42" t="s">
        <v>512</v>
      </c>
      <c r="AC46" s="46" t="s">
        <v>504</v>
      </c>
      <c r="AD46" s="51">
        <v>1013212</v>
      </c>
      <c r="AE46" s="50" t="s">
        <v>547</v>
      </c>
      <c r="AF46" s="42" t="s">
        <v>55</v>
      </c>
      <c r="AG46" s="42" t="s">
        <v>55</v>
      </c>
      <c r="AH46" s="51">
        <f t="shared" si="0"/>
        <v>5</v>
      </c>
      <c r="AI46" s="55">
        <v>2</v>
      </c>
      <c r="AJ46" s="55">
        <v>3</v>
      </c>
      <c r="AK46" s="50">
        <v>1</v>
      </c>
      <c r="AL46" s="53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</row>
    <row r="47" spans="1:74" s="97" customFormat="1" ht="60" customHeight="1" x14ac:dyDescent="0.25">
      <c r="A47" s="162"/>
      <c r="B47" s="162"/>
      <c r="C47" s="84" t="s">
        <v>198</v>
      </c>
      <c r="D47" s="84" t="s">
        <v>191</v>
      </c>
      <c r="E47" s="84" t="s">
        <v>192</v>
      </c>
      <c r="F47" s="163">
        <v>26261</v>
      </c>
      <c r="G47" s="37" t="s">
        <v>51</v>
      </c>
      <c r="H47" s="38" t="s">
        <v>52</v>
      </c>
      <c r="I47" s="39" t="s">
        <v>199</v>
      </c>
      <c r="J47" s="39" t="str">
        <f t="shared" si="1"/>
        <v>DOGE711124</v>
      </c>
      <c r="K47" s="37" t="s">
        <v>53</v>
      </c>
      <c r="L47" s="39" t="s">
        <v>54</v>
      </c>
      <c r="M47" s="172">
        <v>110220074</v>
      </c>
      <c r="N47" s="41" t="s">
        <v>193</v>
      </c>
      <c r="O47" s="42" t="s">
        <v>55</v>
      </c>
      <c r="P47" s="43" t="s">
        <v>193</v>
      </c>
      <c r="Q47" s="39" t="s">
        <v>56</v>
      </c>
      <c r="R47" s="53"/>
      <c r="S47" s="54" t="s">
        <v>63</v>
      </c>
      <c r="T47" s="173" t="s">
        <v>57</v>
      </c>
      <c r="U47" s="174" t="s">
        <v>58</v>
      </c>
      <c r="V47" s="46" t="s">
        <v>59</v>
      </c>
      <c r="W47" s="47">
        <v>2021</v>
      </c>
      <c r="X47" s="48">
        <v>44482</v>
      </c>
      <c r="Y47" s="41" t="s">
        <v>94</v>
      </c>
      <c r="Z47" s="41" t="s">
        <v>548</v>
      </c>
      <c r="AA47" s="49">
        <v>1</v>
      </c>
      <c r="AB47" s="42" t="s">
        <v>512</v>
      </c>
      <c r="AC47" s="46" t="s">
        <v>504</v>
      </c>
      <c r="AD47" s="51">
        <v>1013212</v>
      </c>
      <c r="AE47" s="50" t="s">
        <v>547</v>
      </c>
      <c r="AF47" s="42" t="s">
        <v>55</v>
      </c>
      <c r="AG47" s="42" t="s">
        <v>55</v>
      </c>
      <c r="AH47" s="51">
        <f t="shared" si="0"/>
        <v>5</v>
      </c>
      <c r="AI47" s="55">
        <v>4</v>
      </c>
      <c r="AJ47" s="55">
        <v>1</v>
      </c>
      <c r="AK47" s="50">
        <v>1</v>
      </c>
      <c r="AL47" s="53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</row>
    <row r="48" spans="1:74" s="97" customFormat="1" ht="60" customHeight="1" x14ac:dyDescent="0.25">
      <c r="A48" s="162"/>
      <c r="B48" s="162"/>
      <c r="C48" s="84" t="s">
        <v>572</v>
      </c>
      <c r="D48" s="84" t="s">
        <v>238</v>
      </c>
      <c r="E48" s="84" t="s">
        <v>573</v>
      </c>
      <c r="F48" s="163">
        <v>31255</v>
      </c>
      <c r="G48" s="37" t="s">
        <v>68</v>
      </c>
      <c r="H48" s="38" t="s">
        <v>52</v>
      </c>
      <c r="I48" s="39" t="s">
        <v>574</v>
      </c>
      <c r="J48" s="39" t="str">
        <f t="shared" si="1"/>
        <v>EOTE850727</v>
      </c>
      <c r="K48" s="37" t="s">
        <v>53</v>
      </c>
      <c r="L48" s="39" t="s">
        <v>54</v>
      </c>
      <c r="M48" s="172">
        <v>110220074</v>
      </c>
      <c r="N48" s="41" t="s">
        <v>193</v>
      </c>
      <c r="O48" s="42" t="s">
        <v>55</v>
      </c>
      <c r="P48" s="43" t="s">
        <v>239</v>
      </c>
      <c r="Q48" s="39">
        <v>52</v>
      </c>
      <c r="R48" s="53" t="s">
        <v>70</v>
      </c>
      <c r="S48" s="54" t="s">
        <v>63</v>
      </c>
      <c r="T48" s="173" t="s">
        <v>57</v>
      </c>
      <c r="U48" s="174" t="s">
        <v>58</v>
      </c>
      <c r="V48" s="46" t="s">
        <v>59</v>
      </c>
      <c r="W48" s="47">
        <v>2021</v>
      </c>
      <c r="X48" s="48">
        <v>44482</v>
      </c>
      <c r="Y48" s="41" t="s">
        <v>94</v>
      </c>
      <c r="Z48" s="41" t="s">
        <v>548</v>
      </c>
      <c r="AA48" s="49">
        <v>1</v>
      </c>
      <c r="AB48" s="42" t="s">
        <v>512</v>
      </c>
      <c r="AC48" s="46" t="s">
        <v>504</v>
      </c>
      <c r="AD48" s="51">
        <v>1013212</v>
      </c>
      <c r="AE48" s="50" t="s">
        <v>547</v>
      </c>
      <c r="AF48" s="42" t="s">
        <v>55</v>
      </c>
      <c r="AG48" s="42" t="s">
        <v>55</v>
      </c>
      <c r="AH48" s="51">
        <f t="shared" si="0"/>
        <v>3</v>
      </c>
      <c r="AI48" s="55">
        <v>2</v>
      </c>
      <c r="AJ48" s="55">
        <v>1</v>
      </c>
      <c r="AK48" s="50">
        <v>1</v>
      </c>
      <c r="AL48" s="53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</row>
    <row r="49" spans="1:74" s="100" customFormat="1" ht="60" customHeight="1" x14ac:dyDescent="0.25">
      <c r="A49" s="162"/>
      <c r="B49" s="162"/>
      <c r="C49" s="84" t="s">
        <v>200</v>
      </c>
      <c r="D49" s="84" t="s">
        <v>201</v>
      </c>
      <c r="E49" s="84" t="s">
        <v>104</v>
      </c>
      <c r="F49" s="163">
        <v>18357</v>
      </c>
      <c r="G49" s="37" t="s">
        <v>51</v>
      </c>
      <c r="H49" s="38" t="s">
        <v>52</v>
      </c>
      <c r="I49" s="39" t="s">
        <v>221</v>
      </c>
      <c r="J49" s="39" t="str">
        <f t="shared" si="1"/>
        <v>CUMI500404</v>
      </c>
      <c r="K49" s="37" t="s">
        <v>53</v>
      </c>
      <c r="L49" s="39" t="s">
        <v>54</v>
      </c>
      <c r="M49" s="40">
        <v>110220083</v>
      </c>
      <c r="N49" s="41" t="s">
        <v>202</v>
      </c>
      <c r="O49" s="42" t="s">
        <v>55</v>
      </c>
      <c r="P49" s="43" t="s">
        <v>203</v>
      </c>
      <c r="Q49" s="39" t="s">
        <v>56</v>
      </c>
      <c r="R49" s="53"/>
      <c r="S49" s="54" t="s">
        <v>550</v>
      </c>
      <c r="T49" s="173" t="s">
        <v>57</v>
      </c>
      <c r="U49" s="174" t="s">
        <v>58</v>
      </c>
      <c r="V49" s="46" t="s">
        <v>59</v>
      </c>
      <c r="W49" s="47">
        <v>2021</v>
      </c>
      <c r="X49" s="48">
        <v>44482</v>
      </c>
      <c r="Y49" s="41" t="s">
        <v>94</v>
      </c>
      <c r="Z49" s="41" t="s">
        <v>548</v>
      </c>
      <c r="AA49" s="49">
        <v>1</v>
      </c>
      <c r="AB49" s="42" t="s">
        <v>512</v>
      </c>
      <c r="AC49" s="46" t="s">
        <v>521</v>
      </c>
      <c r="AD49" s="46" t="s">
        <v>522</v>
      </c>
      <c r="AE49" s="50" t="s">
        <v>547</v>
      </c>
      <c r="AF49" s="42" t="s">
        <v>55</v>
      </c>
      <c r="AG49" s="42" t="s">
        <v>55</v>
      </c>
      <c r="AH49" s="51">
        <f t="shared" si="0"/>
        <v>2</v>
      </c>
      <c r="AI49" s="55">
        <v>1</v>
      </c>
      <c r="AJ49" s="55">
        <v>1</v>
      </c>
      <c r="AK49" s="50">
        <v>1</v>
      </c>
      <c r="AL49" s="53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</row>
    <row r="50" spans="1:74" s="100" customFormat="1" ht="60" customHeight="1" x14ac:dyDescent="0.25">
      <c r="A50" s="162"/>
      <c r="B50" s="162"/>
      <c r="C50" s="84" t="s">
        <v>336</v>
      </c>
      <c r="D50" s="84" t="s">
        <v>122</v>
      </c>
      <c r="E50" s="84" t="s">
        <v>61</v>
      </c>
      <c r="F50" s="163">
        <v>35393</v>
      </c>
      <c r="G50" s="37" t="s">
        <v>51</v>
      </c>
      <c r="H50" s="38" t="s">
        <v>52</v>
      </c>
      <c r="I50" s="39" t="s">
        <v>337</v>
      </c>
      <c r="J50" s="39" t="str">
        <f t="shared" ref="J50" si="4">+MID(I50,1,10)</f>
        <v>VAMM961124</v>
      </c>
      <c r="K50" s="37" t="s">
        <v>53</v>
      </c>
      <c r="L50" s="39" t="s">
        <v>54</v>
      </c>
      <c r="M50" s="40">
        <v>110220083</v>
      </c>
      <c r="N50" s="41" t="s">
        <v>202</v>
      </c>
      <c r="O50" s="42" t="s">
        <v>55</v>
      </c>
      <c r="P50" s="43" t="s">
        <v>338</v>
      </c>
      <c r="Q50" s="39" t="s">
        <v>56</v>
      </c>
      <c r="R50" s="53"/>
      <c r="S50" s="54" t="s">
        <v>550</v>
      </c>
      <c r="T50" s="173" t="s">
        <v>57</v>
      </c>
      <c r="U50" s="174" t="s">
        <v>58</v>
      </c>
      <c r="V50" s="46" t="s">
        <v>59</v>
      </c>
      <c r="W50" s="47">
        <v>2021</v>
      </c>
      <c r="X50" s="48">
        <v>44482</v>
      </c>
      <c r="Y50" s="41" t="s">
        <v>94</v>
      </c>
      <c r="Z50" s="41" t="s">
        <v>548</v>
      </c>
      <c r="AA50" s="49">
        <v>1</v>
      </c>
      <c r="AB50" s="42" t="s">
        <v>512</v>
      </c>
      <c r="AC50" s="46" t="s">
        <v>521</v>
      </c>
      <c r="AD50" s="46" t="s">
        <v>522</v>
      </c>
      <c r="AE50" s="50" t="s">
        <v>547</v>
      </c>
      <c r="AF50" s="42" t="s">
        <v>55</v>
      </c>
      <c r="AG50" s="42" t="s">
        <v>55</v>
      </c>
      <c r="AH50" s="51">
        <f t="shared" ref="AH50" si="5">AI50+AJ50</f>
        <v>6</v>
      </c>
      <c r="AI50" s="55">
        <v>4</v>
      </c>
      <c r="AJ50" s="55">
        <v>2</v>
      </c>
      <c r="AK50" s="50">
        <v>1</v>
      </c>
      <c r="AL50" s="53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</row>
    <row r="51" spans="1:74" s="100" customFormat="1" ht="60" customHeight="1" x14ac:dyDescent="0.25">
      <c r="A51" s="162"/>
      <c r="B51" s="162"/>
      <c r="C51" s="84" t="s">
        <v>273</v>
      </c>
      <c r="D51" s="84" t="s">
        <v>282</v>
      </c>
      <c r="E51" s="84" t="s">
        <v>84</v>
      </c>
      <c r="F51" s="163">
        <v>32322</v>
      </c>
      <c r="G51" s="37" t="s">
        <v>51</v>
      </c>
      <c r="H51" s="38" t="s">
        <v>52</v>
      </c>
      <c r="I51" s="39" t="s">
        <v>339</v>
      </c>
      <c r="J51" s="39" t="str">
        <f t="shared" ref="J51" si="6">+MID(I51,1,10)</f>
        <v>FOGA880628</v>
      </c>
      <c r="K51" s="37" t="s">
        <v>53</v>
      </c>
      <c r="L51" s="39" t="s">
        <v>54</v>
      </c>
      <c r="M51" s="40">
        <v>110220083</v>
      </c>
      <c r="N51" s="41" t="s">
        <v>202</v>
      </c>
      <c r="O51" s="42" t="s">
        <v>55</v>
      </c>
      <c r="P51" s="43" t="s">
        <v>208</v>
      </c>
      <c r="Q51" s="39">
        <v>22</v>
      </c>
      <c r="R51" s="53"/>
      <c r="S51" s="54" t="s">
        <v>550</v>
      </c>
      <c r="T51" s="173" t="s">
        <v>57</v>
      </c>
      <c r="U51" s="174" t="s">
        <v>58</v>
      </c>
      <c r="V51" s="46" t="s">
        <v>59</v>
      </c>
      <c r="W51" s="47">
        <v>2021</v>
      </c>
      <c r="X51" s="48">
        <v>44482</v>
      </c>
      <c r="Y51" s="41" t="s">
        <v>94</v>
      </c>
      <c r="Z51" s="41" t="s">
        <v>548</v>
      </c>
      <c r="AA51" s="49">
        <v>1</v>
      </c>
      <c r="AB51" s="42" t="s">
        <v>512</v>
      </c>
      <c r="AC51" s="46" t="s">
        <v>521</v>
      </c>
      <c r="AD51" s="46" t="s">
        <v>522</v>
      </c>
      <c r="AE51" s="50" t="s">
        <v>547</v>
      </c>
      <c r="AF51" s="42" t="s">
        <v>55</v>
      </c>
      <c r="AG51" s="42" t="s">
        <v>55</v>
      </c>
      <c r="AH51" s="51">
        <f t="shared" ref="AH51" si="7">AI51+AJ51</f>
        <v>4</v>
      </c>
      <c r="AI51" s="55">
        <v>1</v>
      </c>
      <c r="AJ51" s="55">
        <v>3</v>
      </c>
      <c r="AK51" s="50">
        <v>1</v>
      </c>
      <c r="AL51" s="53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</row>
    <row r="52" spans="1:74" s="100" customFormat="1" ht="60" customHeight="1" x14ac:dyDescent="0.25">
      <c r="A52" s="162"/>
      <c r="B52" s="162"/>
      <c r="C52" s="84" t="s">
        <v>298</v>
      </c>
      <c r="D52" s="84" t="s">
        <v>82</v>
      </c>
      <c r="E52" s="84" t="s">
        <v>140</v>
      </c>
      <c r="F52" s="163">
        <v>15499</v>
      </c>
      <c r="G52" s="37" t="s">
        <v>51</v>
      </c>
      <c r="H52" s="38" t="s">
        <v>52</v>
      </c>
      <c r="I52" s="39" t="s">
        <v>299</v>
      </c>
      <c r="J52" s="39" t="str">
        <f>+MID(I52,1,10)</f>
        <v>SARR420607</v>
      </c>
      <c r="K52" s="37" t="s">
        <v>53</v>
      </c>
      <c r="L52" s="39" t="s">
        <v>54</v>
      </c>
      <c r="M52" s="40">
        <v>110220083</v>
      </c>
      <c r="N52" s="41" t="s">
        <v>202</v>
      </c>
      <c r="O52" s="42" t="s">
        <v>55</v>
      </c>
      <c r="P52" s="43" t="s">
        <v>300</v>
      </c>
      <c r="Q52" s="39">
        <v>10</v>
      </c>
      <c r="R52" s="165"/>
      <c r="S52" s="54" t="s">
        <v>550</v>
      </c>
      <c r="T52" s="44" t="s">
        <v>57</v>
      </c>
      <c r="U52" s="45" t="s">
        <v>58</v>
      </c>
      <c r="V52" s="46" t="s">
        <v>59</v>
      </c>
      <c r="W52" s="47">
        <v>2021</v>
      </c>
      <c r="X52" s="48">
        <v>44482</v>
      </c>
      <c r="Y52" s="41" t="s">
        <v>94</v>
      </c>
      <c r="Z52" s="41" t="s">
        <v>548</v>
      </c>
      <c r="AA52" s="49">
        <v>1</v>
      </c>
      <c r="AB52" s="42" t="s">
        <v>512</v>
      </c>
      <c r="AC52" s="46" t="s">
        <v>521</v>
      </c>
      <c r="AD52" s="46" t="s">
        <v>522</v>
      </c>
      <c r="AE52" s="50" t="s">
        <v>547</v>
      </c>
      <c r="AF52" s="42" t="s">
        <v>55</v>
      </c>
      <c r="AG52" s="42" t="s">
        <v>55</v>
      </c>
      <c r="AH52" s="51">
        <f>AI52+AJ52</f>
        <v>3</v>
      </c>
      <c r="AI52" s="50">
        <v>1</v>
      </c>
      <c r="AJ52" s="50">
        <v>2</v>
      </c>
      <c r="AK52" s="50">
        <v>1</v>
      </c>
      <c r="AL52" s="165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1:74" s="100" customFormat="1" ht="60" customHeight="1" x14ac:dyDescent="0.25">
      <c r="A53" s="162"/>
      <c r="B53" s="162"/>
      <c r="C53" s="84" t="s">
        <v>340</v>
      </c>
      <c r="D53" s="84" t="s">
        <v>61</v>
      </c>
      <c r="E53" s="84" t="s">
        <v>341</v>
      </c>
      <c r="F53" s="163">
        <v>25621</v>
      </c>
      <c r="G53" s="37" t="s">
        <v>51</v>
      </c>
      <c r="H53" s="38" t="s">
        <v>52</v>
      </c>
      <c r="I53" s="39" t="s">
        <v>342</v>
      </c>
      <c r="J53" s="39" t="str">
        <f t="shared" ref="J53" si="8">+MID(I53,1,10)</f>
        <v>MESJ700222</v>
      </c>
      <c r="K53" s="37" t="s">
        <v>53</v>
      </c>
      <c r="L53" s="39" t="s">
        <v>54</v>
      </c>
      <c r="M53" s="40">
        <v>110220083</v>
      </c>
      <c r="N53" s="41" t="s">
        <v>202</v>
      </c>
      <c r="O53" s="42" t="s">
        <v>55</v>
      </c>
      <c r="P53" s="43" t="s">
        <v>226</v>
      </c>
      <c r="Q53" s="39">
        <v>77</v>
      </c>
      <c r="R53" s="53"/>
      <c r="S53" s="54" t="s">
        <v>550</v>
      </c>
      <c r="T53" s="173" t="s">
        <v>57</v>
      </c>
      <c r="U53" s="174" t="s">
        <v>58</v>
      </c>
      <c r="V53" s="46" t="s">
        <v>59</v>
      </c>
      <c r="W53" s="47">
        <v>2021</v>
      </c>
      <c r="X53" s="48">
        <v>44482</v>
      </c>
      <c r="Y53" s="41" t="s">
        <v>94</v>
      </c>
      <c r="Z53" s="41" t="s">
        <v>548</v>
      </c>
      <c r="AA53" s="49">
        <v>1</v>
      </c>
      <c r="AB53" s="42" t="s">
        <v>512</v>
      </c>
      <c r="AC53" s="46" t="s">
        <v>521</v>
      </c>
      <c r="AD53" s="46" t="s">
        <v>522</v>
      </c>
      <c r="AE53" s="50" t="s">
        <v>547</v>
      </c>
      <c r="AF53" s="42" t="s">
        <v>55</v>
      </c>
      <c r="AG53" s="42" t="s">
        <v>55</v>
      </c>
      <c r="AH53" s="51">
        <f t="shared" ref="AH53" si="9">AI53+AJ53</f>
        <v>4</v>
      </c>
      <c r="AI53" s="55">
        <v>1</v>
      </c>
      <c r="AJ53" s="55">
        <v>3</v>
      </c>
      <c r="AK53" s="50">
        <v>1</v>
      </c>
      <c r="AL53" s="53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</row>
    <row r="54" spans="1:74" s="97" customFormat="1" ht="60" customHeight="1" x14ac:dyDescent="0.25">
      <c r="A54" s="162"/>
      <c r="B54" s="162"/>
      <c r="C54" s="84" t="s">
        <v>222</v>
      </c>
      <c r="D54" s="84" t="s">
        <v>223</v>
      </c>
      <c r="E54" s="84" t="s">
        <v>185</v>
      </c>
      <c r="F54" s="163">
        <v>21972</v>
      </c>
      <c r="G54" s="37" t="s">
        <v>51</v>
      </c>
      <c r="H54" s="38" t="s">
        <v>52</v>
      </c>
      <c r="I54" s="39" t="s">
        <v>224</v>
      </c>
      <c r="J54" s="39" t="str">
        <f t="shared" si="1"/>
        <v>DIMG600226</v>
      </c>
      <c r="K54" s="37" t="s">
        <v>53</v>
      </c>
      <c r="L54" s="39" t="s">
        <v>54</v>
      </c>
      <c r="M54" s="40">
        <v>110220090</v>
      </c>
      <c r="N54" s="41" t="s">
        <v>225</v>
      </c>
      <c r="O54" s="42" t="s">
        <v>55</v>
      </c>
      <c r="P54" s="43" t="s">
        <v>226</v>
      </c>
      <c r="Q54" s="39">
        <v>9</v>
      </c>
      <c r="R54" s="53"/>
      <c r="S54" s="54" t="s">
        <v>71</v>
      </c>
      <c r="T54" s="173" t="s">
        <v>57</v>
      </c>
      <c r="U54" s="174" t="s">
        <v>58</v>
      </c>
      <c r="V54" s="46" t="s">
        <v>59</v>
      </c>
      <c r="W54" s="47">
        <v>2021</v>
      </c>
      <c r="X54" s="48">
        <v>44482</v>
      </c>
      <c r="Y54" s="41" t="s">
        <v>94</v>
      </c>
      <c r="Z54" s="41" t="s">
        <v>548</v>
      </c>
      <c r="AA54" s="49">
        <v>1</v>
      </c>
      <c r="AB54" s="42" t="s">
        <v>549</v>
      </c>
      <c r="AC54" s="46" t="s">
        <v>523</v>
      </c>
      <c r="AD54" s="46" t="s">
        <v>524</v>
      </c>
      <c r="AE54" s="50" t="s">
        <v>547</v>
      </c>
      <c r="AF54" s="42" t="s">
        <v>55</v>
      </c>
      <c r="AG54" s="42" t="s">
        <v>55</v>
      </c>
      <c r="AH54" s="51">
        <f t="shared" si="0"/>
        <v>5</v>
      </c>
      <c r="AI54" s="55">
        <v>2</v>
      </c>
      <c r="AJ54" s="55">
        <v>3</v>
      </c>
      <c r="AK54" s="50">
        <v>1</v>
      </c>
      <c r="AL54" s="53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</row>
    <row r="55" spans="1:74" s="97" customFormat="1" ht="60" customHeight="1" x14ac:dyDescent="0.25">
      <c r="A55" s="162"/>
      <c r="B55" s="162"/>
      <c r="C55" s="84" t="s">
        <v>227</v>
      </c>
      <c r="D55" s="84" t="s">
        <v>60</v>
      </c>
      <c r="E55" s="84" t="s">
        <v>228</v>
      </c>
      <c r="F55" s="163">
        <v>31141</v>
      </c>
      <c r="G55" s="37" t="s">
        <v>68</v>
      </c>
      <c r="H55" s="38" t="s">
        <v>52</v>
      </c>
      <c r="I55" s="39" t="s">
        <v>229</v>
      </c>
      <c r="J55" s="39" t="str">
        <f t="shared" ref="J55:J70" si="10">+MID(I55,1,10)</f>
        <v>GOCM850404</v>
      </c>
      <c r="K55" s="37" t="s">
        <v>53</v>
      </c>
      <c r="L55" s="39" t="s">
        <v>54</v>
      </c>
      <c r="M55" s="40">
        <v>110220090</v>
      </c>
      <c r="N55" s="41" t="s">
        <v>225</v>
      </c>
      <c r="O55" s="42" t="s">
        <v>55</v>
      </c>
      <c r="P55" s="43" t="s">
        <v>230</v>
      </c>
      <c r="Q55" s="165">
        <v>3</v>
      </c>
      <c r="R55" s="165" t="s">
        <v>70</v>
      </c>
      <c r="S55" s="54" t="s">
        <v>71</v>
      </c>
      <c r="T55" s="44" t="s">
        <v>57</v>
      </c>
      <c r="U55" s="45" t="s">
        <v>58</v>
      </c>
      <c r="V55" s="46" t="s">
        <v>59</v>
      </c>
      <c r="W55" s="47">
        <v>2021</v>
      </c>
      <c r="X55" s="48">
        <v>44482</v>
      </c>
      <c r="Y55" s="41" t="s">
        <v>94</v>
      </c>
      <c r="Z55" s="41" t="s">
        <v>548</v>
      </c>
      <c r="AA55" s="49">
        <v>1</v>
      </c>
      <c r="AB55" s="42" t="s">
        <v>549</v>
      </c>
      <c r="AC55" s="46" t="s">
        <v>523</v>
      </c>
      <c r="AD55" s="46" t="s">
        <v>524</v>
      </c>
      <c r="AE55" s="50" t="s">
        <v>547</v>
      </c>
      <c r="AF55" s="41" t="s">
        <v>78</v>
      </c>
      <c r="AG55" s="42" t="s">
        <v>53</v>
      </c>
      <c r="AH55" s="51">
        <f t="shared" ref="AH55:AH70" si="11">AI55+AJ55</f>
        <v>4</v>
      </c>
      <c r="AI55" s="50">
        <v>2</v>
      </c>
      <c r="AJ55" s="50">
        <v>2</v>
      </c>
      <c r="AK55" s="50">
        <v>1</v>
      </c>
      <c r="AL55" s="165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</row>
    <row r="56" spans="1:74" s="97" customFormat="1" ht="60" customHeight="1" x14ac:dyDescent="0.25">
      <c r="A56" s="162"/>
      <c r="B56" s="162"/>
      <c r="C56" s="84" t="s">
        <v>231</v>
      </c>
      <c r="D56" s="84" t="s">
        <v>232</v>
      </c>
      <c r="E56" s="84" t="s">
        <v>233</v>
      </c>
      <c r="F56" s="85">
        <v>33581</v>
      </c>
      <c r="G56" s="37" t="s">
        <v>51</v>
      </c>
      <c r="H56" s="38" t="s">
        <v>52</v>
      </c>
      <c r="I56" s="39" t="s">
        <v>234</v>
      </c>
      <c r="J56" s="39" t="str">
        <f t="shared" si="10"/>
        <v>AURJ911209</v>
      </c>
      <c r="K56" s="37" t="s">
        <v>53</v>
      </c>
      <c r="L56" s="39" t="s">
        <v>54</v>
      </c>
      <c r="M56" s="40">
        <v>110220090</v>
      </c>
      <c r="N56" s="41" t="s">
        <v>225</v>
      </c>
      <c r="O56" s="42" t="s">
        <v>55</v>
      </c>
      <c r="P56" s="43" t="s">
        <v>230</v>
      </c>
      <c r="Q56" s="56">
        <v>2</v>
      </c>
      <c r="R56" s="53"/>
      <c r="S56" s="54" t="s">
        <v>71</v>
      </c>
      <c r="T56" s="44" t="s">
        <v>57</v>
      </c>
      <c r="U56" s="45" t="s">
        <v>58</v>
      </c>
      <c r="V56" s="46" t="s">
        <v>59</v>
      </c>
      <c r="W56" s="47">
        <v>2021</v>
      </c>
      <c r="X56" s="48">
        <v>44482</v>
      </c>
      <c r="Y56" s="41" t="s">
        <v>94</v>
      </c>
      <c r="Z56" s="41" t="s">
        <v>548</v>
      </c>
      <c r="AA56" s="49">
        <v>1</v>
      </c>
      <c r="AB56" s="42" t="s">
        <v>549</v>
      </c>
      <c r="AC56" s="46" t="s">
        <v>523</v>
      </c>
      <c r="AD56" s="46" t="s">
        <v>524</v>
      </c>
      <c r="AE56" s="50" t="s">
        <v>547</v>
      </c>
      <c r="AF56" s="41" t="s">
        <v>78</v>
      </c>
      <c r="AG56" s="42" t="s">
        <v>53</v>
      </c>
      <c r="AH56" s="51">
        <f t="shared" si="11"/>
        <v>3</v>
      </c>
      <c r="AI56" s="55">
        <v>2</v>
      </c>
      <c r="AJ56" s="55">
        <v>1</v>
      </c>
      <c r="AK56" s="50">
        <v>1</v>
      </c>
      <c r="AL56" s="53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</row>
    <row r="57" spans="1:74" s="97" customFormat="1" ht="60" customHeight="1" x14ac:dyDescent="0.25">
      <c r="A57" s="162"/>
      <c r="B57" s="162"/>
      <c r="C57" s="84" t="s">
        <v>235</v>
      </c>
      <c r="D57" s="84" t="s">
        <v>233</v>
      </c>
      <c r="E57" s="84" t="s">
        <v>236</v>
      </c>
      <c r="F57" s="85">
        <v>29274</v>
      </c>
      <c r="G57" s="37" t="s">
        <v>51</v>
      </c>
      <c r="H57" s="38" t="s">
        <v>52</v>
      </c>
      <c r="I57" s="39" t="s">
        <v>237</v>
      </c>
      <c r="J57" s="39" t="str">
        <f t="shared" si="10"/>
        <v>RUSR800223</v>
      </c>
      <c r="K57" s="37" t="s">
        <v>53</v>
      </c>
      <c r="L57" s="39" t="s">
        <v>54</v>
      </c>
      <c r="M57" s="40">
        <v>110220090</v>
      </c>
      <c r="N57" s="41" t="s">
        <v>225</v>
      </c>
      <c r="O57" s="42" t="s">
        <v>55</v>
      </c>
      <c r="P57" s="43" t="s">
        <v>226</v>
      </c>
      <c r="Q57" s="56">
        <v>2</v>
      </c>
      <c r="R57" s="53"/>
      <c r="S57" s="54" t="s">
        <v>71</v>
      </c>
      <c r="T57" s="44" t="s">
        <v>57</v>
      </c>
      <c r="U57" s="45" t="s">
        <v>58</v>
      </c>
      <c r="V57" s="46" t="s">
        <v>59</v>
      </c>
      <c r="W57" s="47">
        <v>2021</v>
      </c>
      <c r="X57" s="48">
        <v>44482</v>
      </c>
      <c r="Y57" s="41" t="s">
        <v>94</v>
      </c>
      <c r="Z57" s="41" t="s">
        <v>548</v>
      </c>
      <c r="AA57" s="49">
        <v>1</v>
      </c>
      <c r="AB57" s="42" t="s">
        <v>549</v>
      </c>
      <c r="AC57" s="46" t="s">
        <v>523</v>
      </c>
      <c r="AD57" s="46" t="s">
        <v>524</v>
      </c>
      <c r="AE57" s="50" t="s">
        <v>547</v>
      </c>
      <c r="AF57" s="41" t="s">
        <v>78</v>
      </c>
      <c r="AG57" s="42" t="s">
        <v>53</v>
      </c>
      <c r="AH57" s="51">
        <f t="shared" si="11"/>
        <v>5</v>
      </c>
      <c r="AI57" s="55">
        <v>2</v>
      </c>
      <c r="AJ57" s="55">
        <v>3</v>
      </c>
      <c r="AK57" s="50">
        <v>1</v>
      </c>
      <c r="AL57" s="53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</row>
    <row r="58" spans="1:74" s="97" customFormat="1" ht="60" customHeight="1" x14ac:dyDescent="0.25">
      <c r="A58" s="162"/>
      <c r="B58" s="162"/>
      <c r="C58" s="84" t="s">
        <v>343</v>
      </c>
      <c r="D58" s="84" t="s">
        <v>341</v>
      </c>
      <c r="E58" s="84" t="s">
        <v>344</v>
      </c>
      <c r="F58" s="85">
        <v>30640</v>
      </c>
      <c r="G58" s="37" t="s">
        <v>51</v>
      </c>
      <c r="H58" s="38" t="s">
        <v>52</v>
      </c>
      <c r="I58" s="39" t="s">
        <v>345</v>
      </c>
      <c r="J58" s="39" t="str">
        <f t="shared" si="10"/>
        <v>SAML831120</v>
      </c>
      <c r="K58" s="37" t="s">
        <v>53</v>
      </c>
      <c r="L58" s="39" t="s">
        <v>54</v>
      </c>
      <c r="M58" s="40">
        <v>110220090</v>
      </c>
      <c r="N58" s="41" t="s">
        <v>225</v>
      </c>
      <c r="O58" s="42" t="s">
        <v>55</v>
      </c>
      <c r="P58" s="43" t="s">
        <v>346</v>
      </c>
      <c r="Q58" s="56">
        <v>1</v>
      </c>
      <c r="R58" s="53"/>
      <c r="S58" s="54" t="s">
        <v>71</v>
      </c>
      <c r="T58" s="44" t="s">
        <v>57</v>
      </c>
      <c r="U58" s="45" t="s">
        <v>58</v>
      </c>
      <c r="V58" s="46" t="s">
        <v>59</v>
      </c>
      <c r="W58" s="47">
        <v>2021</v>
      </c>
      <c r="X58" s="48">
        <v>44482</v>
      </c>
      <c r="Y58" s="41" t="s">
        <v>94</v>
      </c>
      <c r="Z58" s="41" t="s">
        <v>548</v>
      </c>
      <c r="AA58" s="49">
        <v>1</v>
      </c>
      <c r="AB58" s="42" t="s">
        <v>549</v>
      </c>
      <c r="AC58" s="46" t="s">
        <v>523</v>
      </c>
      <c r="AD58" s="46" t="s">
        <v>524</v>
      </c>
      <c r="AE58" s="50" t="s">
        <v>547</v>
      </c>
      <c r="AF58" s="41" t="s">
        <v>78</v>
      </c>
      <c r="AG58" s="42" t="s">
        <v>53</v>
      </c>
      <c r="AH58" s="51">
        <f t="shared" ref="AH58" si="12">AI58+AJ58</f>
        <v>2</v>
      </c>
      <c r="AI58" s="55">
        <v>1</v>
      </c>
      <c r="AJ58" s="55">
        <v>1</v>
      </c>
      <c r="AK58" s="50">
        <v>1</v>
      </c>
      <c r="AL58" s="53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</row>
    <row r="59" spans="1:74" s="106" customFormat="1" ht="60" customHeight="1" x14ac:dyDescent="0.25">
      <c r="A59" s="162"/>
      <c r="B59" s="162"/>
      <c r="C59" s="84" t="s">
        <v>240</v>
      </c>
      <c r="D59" s="84" t="s">
        <v>241</v>
      </c>
      <c r="E59" s="84" t="s">
        <v>185</v>
      </c>
      <c r="F59" s="85">
        <v>35340</v>
      </c>
      <c r="G59" s="37" t="s">
        <v>51</v>
      </c>
      <c r="H59" s="38" t="s">
        <v>52</v>
      </c>
      <c r="I59" s="39" t="s">
        <v>242</v>
      </c>
      <c r="J59" s="39" t="str">
        <f t="shared" si="10"/>
        <v>MAMR961002</v>
      </c>
      <c r="K59" s="37" t="s">
        <v>53</v>
      </c>
      <c r="L59" s="39" t="s">
        <v>54</v>
      </c>
      <c r="M59" s="40">
        <v>110220055</v>
      </c>
      <c r="N59" s="41" t="s">
        <v>243</v>
      </c>
      <c r="O59" s="42" t="s">
        <v>55</v>
      </c>
      <c r="P59" s="43" t="s">
        <v>244</v>
      </c>
      <c r="Q59" s="56">
        <v>4</v>
      </c>
      <c r="R59" s="53"/>
      <c r="S59" s="37" t="s">
        <v>552</v>
      </c>
      <c r="T59" s="44" t="s">
        <v>57</v>
      </c>
      <c r="U59" s="45" t="s">
        <v>58</v>
      </c>
      <c r="V59" s="46" t="s">
        <v>59</v>
      </c>
      <c r="W59" s="47">
        <v>2021</v>
      </c>
      <c r="X59" s="48">
        <v>44482</v>
      </c>
      <c r="Y59" s="41" t="s">
        <v>94</v>
      </c>
      <c r="Z59" s="41" t="s">
        <v>548</v>
      </c>
      <c r="AA59" s="49">
        <v>1</v>
      </c>
      <c r="AB59" s="42" t="s">
        <v>512</v>
      </c>
      <c r="AC59" s="46" t="s">
        <v>525</v>
      </c>
      <c r="AD59" s="46" t="s">
        <v>526</v>
      </c>
      <c r="AE59" s="50" t="s">
        <v>547</v>
      </c>
      <c r="AF59" s="42" t="s">
        <v>80</v>
      </c>
      <c r="AG59" s="42" t="s">
        <v>53</v>
      </c>
      <c r="AH59" s="51">
        <f t="shared" si="11"/>
        <v>4</v>
      </c>
      <c r="AI59" s="55">
        <v>2</v>
      </c>
      <c r="AJ59" s="55">
        <v>2</v>
      </c>
      <c r="AK59" s="50">
        <v>1</v>
      </c>
      <c r="AL59" s="53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</row>
    <row r="60" spans="1:74" s="106" customFormat="1" ht="60" customHeight="1" x14ac:dyDescent="0.25">
      <c r="A60" s="162"/>
      <c r="B60" s="162"/>
      <c r="C60" s="84" t="s">
        <v>190</v>
      </c>
      <c r="D60" s="84" t="s">
        <v>245</v>
      </c>
      <c r="E60" s="84" t="s">
        <v>185</v>
      </c>
      <c r="F60" s="175">
        <v>29968</v>
      </c>
      <c r="G60" s="37" t="s">
        <v>51</v>
      </c>
      <c r="H60" s="38" t="s">
        <v>65</v>
      </c>
      <c r="I60" s="39" t="s">
        <v>246</v>
      </c>
      <c r="J60" s="39" t="str">
        <f t="shared" si="10"/>
        <v>COMM820117</v>
      </c>
      <c r="K60" s="37" t="s">
        <v>53</v>
      </c>
      <c r="L60" s="39" t="s">
        <v>54</v>
      </c>
      <c r="M60" s="40">
        <v>110220055</v>
      </c>
      <c r="N60" s="41" t="s">
        <v>243</v>
      </c>
      <c r="O60" s="42" t="s">
        <v>55</v>
      </c>
      <c r="P60" s="43" t="s">
        <v>128</v>
      </c>
      <c r="Q60" s="56">
        <v>44</v>
      </c>
      <c r="R60" s="53"/>
      <c r="S60" s="37" t="s">
        <v>552</v>
      </c>
      <c r="T60" s="44" t="s">
        <v>57</v>
      </c>
      <c r="U60" s="45" t="s">
        <v>58</v>
      </c>
      <c r="V60" s="46" t="s">
        <v>59</v>
      </c>
      <c r="W60" s="47">
        <v>2021</v>
      </c>
      <c r="X60" s="48">
        <v>44482</v>
      </c>
      <c r="Y60" s="41" t="s">
        <v>94</v>
      </c>
      <c r="Z60" s="41" t="s">
        <v>548</v>
      </c>
      <c r="AA60" s="49">
        <v>1</v>
      </c>
      <c r="AB60" s="42" t="s">
        <v>512</v>
      </c>
      <c r="AC60" s="46" t="s">
        <v>525</v>
      </c>
      <c r="AD60" s="46" t="s">
        <v>526</v>
      </c>
      <c r="AE60" s="50" t="s">
        <v>547</v>
      </c>
      <c r="AF60" s="42" t="s">
        <v>80</v>
      </c>
      <c r="AG60" s="42" t="s">
        <v>53</v>
      </c>
      <c r="AH60" s="51">
        <f t="shared" si="11"/>
        <v>6</v>
      </c>
      <c r="AI60" s="55">
        <v>5</v>
      </c>
      <c r="AJ60" s="55">
        <v>1</v>
      </c>
      <c r="AK60" s="50">
        <v>1</v>
      </c>
      <c r="AL60" s="53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</row>
    <row r="61" spans="1:74" s="106" customFormat="1" ht="60" customHeight="1" x14ac:dyDescent="0.25">
      <c r="A61" s="162"/>
      <c r="B61" s="162"/>
      <c r="C61" s="84" t="s">
        <v>247</v>
      </c>
      <c r="D61" s="84" t="s">
        <v>101</v>
      </c>
      <c r="E61" s="84" t="s">
        <v>104</v>
      </c>
      <c r="F61" s="163">
        <v>30944</v>
      </c>
      <c r="G61" s="37" t="s">
        <v>51</v>
      </c>
      <c r="H61" s="38" t="s">
        <v>52</v>
      </c>
      <c r="I61" s="39" t="s">
        <v>248</v>
      </c>
      <c r="J61" s="39" t="str">
        <f t="shared" si="10"/>
        <v>MAMV840919</v>
      </c>
      <c r="K61" s="37" t="s">
        <v>53</v>
      </c>
      <c r="L61" s="39" t="s">
        <v>54</v>
      </c>
      <c r="M61" s="40">
        <v>110220055</v>
      </c>
      <c r="N61" s="41" t="s">
        <v>243</v>
      </c>
      <c r="O61" s="42" t="s">
        <v>55</v>
      </c>
      <c r="P61" s="43" t="s">
        <v>249</v>
      </c>
      <c r="Q61" s="39">
        <v>26</v>
      </c>
      <c r="R61" s="165"/>
      <c r="S61" s="37" t="s">
        <v>552</v>
      </c>
      <c r="T61" s="44" t="s">
        <v>57</v>
      </c>
      <c r="U61" s="45" t="s">
        <v>58</v>
      </c>
      <c r="V61" s="46" t="s">
        <v>59</v>
      </c>
      <c r="W61" s="47">
        <v>2021</v>
      </c>
      <c r="X61" s="48">
        <v>44482</v>
      </c>
      <c r="Y61" s="41" t="s">
        <v>94</v>
      </c>
      <c r="Z61" s="41" t="s">
        <v>548</v>
      </c>
      <c r="AA61" s="49">
        <v>1</v>
      </c>
      <c r="AB61" s="42" t="s">
        <v>512</v>
      </c>
      <c r="AC61" s="46" t="s">
        <v>525</v>
      </c>
      <c r="AD61" s="46" t="s">
        <v>526</v>
      </c>
      <c r="AE61" s="50" t="s">
        <v>547</v>
      </c>
      <c r="AF61" s="42" t="s">
        <v>80</v>
      </c>
      <c r="AG61" s="42" t="s">
        <v>53</v>
      </c>
      <c r="AH61" s="51">
        <f t="shared" si="11"/>
        <v>4</v>
      </c>
      <c r="AI61" s="50">
        <v>2</v>
      </c>
      <c r="AJ61" s="50">
        <v>2</v>
      </c>
      <c r="AK61" s="50">
        <v>1</v>
      </c>
      <c r="AL61" s="165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</row>
    <row r="62" spans="1:74" s="106" customFormat="1" ht="60" customHeight="1" x14ac:dyDescent="0.25">
      <c r="A62" s="162"/>
      <c r="B62" s="162"/>
      <c r="C62" s="84" t="s">
        <v>294</v>
      </c>
      <c r="D62" s="84" t="s">
        <v>295</v>
      </c>
      <c r="E62" s="84" t="s">
        <v>296</v>
      </c>
      <c r="F62" s="163">
        <v>28073</v>
      </c>
      <c r="G62" s="37" t="s">
        <v>51</v>
      </c>
      <c r="H62" s="38" t="s">
        <v>52</v>
      </c>
      <c r="I62" s="39" t="s">
        <v>297</v>
      </c>
      <c r="J62" s="39" t="str">
        <f t="shared" si="10"/>
        <v>GACE761109</v>
      </c>
      <c r="K62" s="37" t="s">
        <v>53</v>
      </c>
      <c r="L62" s="39" t="s">
        <v>54</v>
      </c>
      <c r="M62" s="40">
        <v>110220055</v>
      </c>
      <c r="N62" s="41" t="s">
        <v>243</v>
      </c>
      <c r="O62" s="42" t="s">
        <v>55</v>
      </c>
      <c r="P62" s="43" t="s">
        <v>230</v>
      </c>
      <c r="Q62" s="39">
        <v>36</v>
      </c>
      <c r="R62" s="165"/>
      <c r="S62" s="37" t="s">
        <v>552</v>
      </c>
      <c r="T62" s="44" t="s">
        <v>57</v>
      </c>
      <c r="U62" s="45" t="s">
        <v>58</v>
      </c>
      <c r="V62" s="46" t="s">
        <v>59</v>
      </c>
      <c r="W62" s="47">
        <v>2021</v>
      </c>
      <c r="X62" s="48">
        <v>44482</v>
      </c>
      <c r="Y62" s="41" t="s">
        <v>94</v>
      </c>
      <c r="Z62" s="41" t="s">
        <v>548</v>
      </c>
      <c r="AA62" s="49">
        <v>1</v>
      </c>
      <c r="AB62" s="42" t="s">
        <v>512</v>
      </c>
      <c r="AC62" s="46" t="s">
        <v>525</v>
      </c>
      <c r="AD62" s="46" t="s">
        <v>526</v>
      </c>
      <c r="AE62" s="50" t="s">
        <v>547</v>
      </c>
      <c r="AF62" s="42" t="s">
        <v>80</v>
      </c>
      <c r="AG62" s="42" t="s">
        <v>53</v>
      </c>
      <c r="AH62" s="51">
        <f t="shared" ref="AH62" si="13">AI62+AJ62</f>
        <v>5</v>
      </c>
      <c r="AI62" s="50">
        <v>3</v>
      </c>
      <c r="AJ62" s="50">
        <v>2</v>
      </c>
      <c r="AK62" s="50">
        <v>1</v>
      </c>
      <c r="AL62" s="165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  <c r="BU62" s="108"/>
      <c r="BV62" s="108"/>
    </row>
    <row r="63" spans="1:74" s="106" customFormat="1" ht="60" customHeight="1" x14ac:dyDescent="0.25">
      <c r="A63" s="162"/>
      <c r="B63" s="162"/>
      <c r="C63" s="84" t="s">
        <v>563</v>
      </c>
      <c r="D63" s="84" t="s">
        <v>60</v>
      </c>
      <c r="E63" s="84" t="s">
        <v>473</v>
      </c>
      <c r="F63" s="163">
        <v>37331</v>
      </c>
      <c r="G63" s="37" t="s">
        <v>51</v>
      </c>
      <c r="H63" s="38" t="s">
        <v>52</v>
      </c>
      <c r="I63" s="39" t="s">
        <v>564</v>
      </c>
      <c r="J63" s="39" t="str">
        <f t="shared" si="10"/>
        <v>GOLN020316</v>
      </c>
      <c r="K63" s="37" t="s">
        <v>53</v>
      </c>
      <c r="L63" s="39" t="s">
        <v>54</v>
      </c>
      <c r="M63" s="40">
        <v>110220055</v>
      </c>
      <c r="N63" s="41" t="s">
        <v>243</v>
      </c>
      <c r="O63" s="42" t="s">
        <v>55</v>
      </c>
      <c r="P63" s="43" t="s">
        <v>249</v>
      </c>
      <c r="Q63" s="39">
        <v>34</v>
      </c>
      <c r="R63" s="165"/>
      <c r="S63" s="37" t="s">
        <v>552</v>
      </c>
      <c r="T63" s="44" t="s">
        <v>57</v>
      </c>
      <c r="U63" s="45" t="s">
        <v>58</v>
      </c>
      <c r="V63" s="46" t="s">
        <v>59</v>
      </c>
      <c r="W63" s="47">
        <v>2021</v>
      </c>
      <c r="X63" s="48">
        <v>44482</v>
      </c>
      <c r="Y63" s="41" t="s">
        <v>94</v>
      </c>
      <c r="Z63" s="41" t="s">
        <v>548</v>
      </c>
      <c r="AA63" s="49">
        <v>1</v>
      </c>
      <c r="AB63" s="42" t="s">
        <v>512</v>
      </c>
      <c r="AC63" s="46" t="s">
        <v>525</v>
      </c>
      <c r="AD63" s="46" t="s">
        <v>526</v>
      </c>
      <c r="AE63" s="50" t="s">
        <v>547</v>
      </c>
      <c r="AF63" s="42" t="s">
        <v>80</v>
      </c>
      <c r="AG63" s="42" t="s">
        <v>53</v>
      </c>
      <c r="AH63" s="51">
        <f t="shared" ref="AH63" si="14">AI63+AJ63</f>
        <v>4</v>
      </c>
      <c r="AI63" s="50">
        <v>2</v>
      </c>
      <c r="AJ63" s="50">
        <v>2</v>
      </c>
      <c r="AK63" s="50">
        <v>1</v>
      </c>
      <c r="AL63" s="165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  <c r="BU63" s="108"/>
      <c r="BV63" s="108"/>
    </row>
    <row r="64" spans="1:74" s="106" customFormat="1" ht="60" customHeight="1" x14ac:dyDescent="0.25">
      <c r="A64" s="162"/>
      <c r="B64" s="162"/>
      <c r="C64" s="84" t="s">
        <v>451</v>
      </c>
      <c r="D64" s="84" t="s">
        <v>438</v>
      </c>
      <c r="E64" s="84" t="s">
        <v>452</v>
      </c>
      <c r="F64" s="163">
        <v>32553</v>
      </c>
      <c r="G64" s="37" t="s">
        <v>51</v>
      </c>
      <c r="H64" s="38" t="s">
        <v>52</v>
      </c>
      <c r="I64" s="39" t="s">
        <v>453</v>
      </c>
      <c r="J64" s="39" t="str">
        <f t="shared" si="10"/>
        <v>MORV890214</v>
      </c>
      <c r="K64" s="37" t="s">
        <v>53</v>
      </c>
      <c r="L64" s="39" t="s">
        <v>54</v>
      </c>
      <c r="M64" s="40">
        <v>110220055</v>
      </c>
      <c r="N64" s="41" t="s">
        <v>243</v>
      </c>
      <c r="O64" s="42" t="s">
        <v>55</v>
      </c>
      <c r="P64" s="43" t="s">
        <v>454</v>
      </c>
      <c r="Q64" s="39">
        <v>5</v>
      </c>
      <c r="R64" s="165"/>
      <c r="S64" s="37" t="s">
        <v>552</v>
      </c>
      <c r="T64" s="44" t="s">
        <v>57</v>
      </c>
      <c r="U64" s="45" t="s">
        <v>58</v>
      </c>
      <c r="V64" s="46" t="s">
        <v>59</v>
      </c>
      <c r="W64" s="47">
        <v>2021</v>
      </c>
      <c r="X64" s="48">
        <v>44482</v>
      </c>
      <c r="Y64" s="41" t="s">
        <v>94</v>
      </c>
      <c r="Z64" s="41" t="s">
        <v>548</v>
      </c>
      <c r="AA64" s="49">
        <v>1</v>
      </c>
      <c r="AB64" s="42" t="s">
        <v>512</v>
      </c>
      <c r="AC64" s="46" t="s">
        <v>525</v>
      </c>
      <c r="AD64" s="46" t="s">
        <v>526</v>
      </c>
      <c r="AE64" s="50" t="s">
        <v>547</v>
      </c>
      <c r="AF64" s="42" t="s">
        <v>80</v>
      </c>
      <c r="AG64" s="42" t="s">
        <v>53</v>
      </c>
      <c r="AH64" s="51">
        <f t="shared" ref="AH64" si="15">AI64+AJ64</f>
        <v>3</v>
      </c>
      <c r="AI64" s="50">
        <v>1</v>
      </c>
      <c r="AJ64" s="50">
        <v>2</v>
      </c>
      <c r="AK64" s="50">
        <v>1</v>
      </c>
      <c r="AL64" s="165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  <c r="BU64" s="108"/>
      <c r="BV64" s="108"/>
    </row>
    <row r="65" spans="1:74" s="106" customFormat="1" ht="60" customHeight="1" x14ac:dyDescent="0.25">
      <c r="A65" s="162"/>
      <c r="B65" s="162"/>
      <c r="C65" s="84" t="s">
        <v>463</v>
      </c>
      <c r="D65" s="84" t="s">
        <v>85</v>
      </c>
      <c r="E65" s="84" t="s">
        <v>464</v>
      </c>
      <c r="F65" s="163">
        <v>22666</v>
      </c>
      <c r="G65" s="37" t="s">
        <v>51</v>
      </c>
      <c r="H65" s="38" t="s">
        <v>52</v>
      </c>
      <c r="I65" s="39" t="s">
        <v>465</v>
      </c>
      <c r="J65" s="39" t="str">
        <f t="shared" si="10"/>
        <v>JAPB620120</v>
      </c>
      <c r="K65" s="37" t="s">
        <v>53</v>
      </c>
      <c r="L65" s="39" t="s">
        <v>54</v>
      </c>
      <c r="M65" s="40">
        <v>110220055</v>
      </c>
      <c r="N65" s="41" t="s">
        <v>243</v>
      </c>
      <c r="O65" s="42" t="s">
        <v>55</v>
      </c>
      <c r="P65" s="43" t="s">
        <v>466</v>
      </c>
      <c r="Q65" s="39">
        <v>15</v>
      </c>
      <c r="R65" s="165"/>
      <c r="S65" s="37" t="s">
        <v>552</v>
      </c>
      <c r="T65" s="44" t="s">
        <v>57</v>
      </c>
      <c r="U65" s="45" t="s">
        <v>58</v>
      </c>
      <c r="V65" s="46" t="s">
        <v>59</v>
      </c>
      <c r="W65" s="47">
        <v>2021</v>
      </c>
      <c r="X65" s="48">
        <v>44482</v>
      </c>
      <c r="Y65" s="41" t="s">
        <v>94</v>
      </c>
      <c r="Z65" s="41" t="s">
        <v>548</v>
      </c>
      <c r="AA65" s="49">
        <v>1</v>
      </c>
      <c r="AB65" s="42" t="s">
        <v>512</v>
      </c>
      <c r="AC65" s="46" t="s">
        <v>525</v>
      </c>
      <c r="AD65" s="46" t="s">
        <v>526</v>
      </c>
      <c r="AE65" s="50" t="s">
        <v>547</v>
      </c>
      <c r="AF65" s="42" t="s">
        <v>80</v>
      </c>
      <c r="AG65" s="42" t="s">
        <v>53</v>
      </c>
      <c r="AH65" s="51">
        <f t="shared" ref="AH65" si="16">AI65+AJ65</f>
        <v>4</v>
      </c>
      <c r="AI65" s="50">
        <v>2</v>
      </c>
      <c r="AJ65" s="50">
        <v>2</v>
      </c>
      <c r="AK65" s="50">
        <v>1</v>
      </c>
      <c r="AL65" s="165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</row>
    <row r="66" spans="1:74" s="106" customFormat="1" ht="60" customHeight="1" x14ac:dyDescent="0.25">
      <c r="A66" s="162"/>
      <c r="B66" s="162"/>
      <c r="C66" s="84" t="s">
        <v>403</v>
      </c>
      <c r="D66" s="84" t="s">
        <v>481</v>
      </c>
      <c r="E66" s="84" t="s">
        <v>85</v>
      </c>
      <c r="F66" s="163">
        <v>30644</v>
      </c>
      <c r="G66" s="37" t="s">
        <v>51</v>
      </c>
      <c r="H66" s="38" t="s">
        <v>52</v>
      </c>
      <c r="I66" s="39" t="s">
        <v>482</v>
      </c>
      <c r="J66" s="39" t="str">
        <f t="shared" si="10"/>
        <v>GUJR831124</v>
      </c>
      <c r="K66" s="37" t="s">
        <v>53</v>
      </c>
      <c r="L66" s="39" t="s">
        <v>54</v>
      </c>
      <c r="M66" s="40">
        <v>110220055</v>
      </c>
      <c r="N66" s="41" t="s">
        <v>243</v>
      </c>
      <c r="O66" s="42" t="s">
        <v>55</v>
      </c>
      <c r="P66" s="43" t="s">
        <v>128</v>
      </c>
      <c r="Q66" s="39">
        <v>56</v>
      </c>
      <c r="R66" s="165"/>
      <c r="S66" s="37" t="s">
        <v>552</v>
      </c>
      <c r="T66" s="44" t="s">
        <v>57</v>
      </c>
      <c r="U66" s="45" t="s">
        <v>58</v>
      </c>
      <c r="V66" s="46" t="s">
        <v>59</v>
      </c>
      <c r="W66" s="47">
        <v>2021</v>
      </c>
      <c r="X66" s="48">
        <v>44482</v>
      </c>
      <c r="Y66" s="41" t="s">
        <v>94</v>
      </c>
      <c r="Z66" s="41" t="s">
        <v>548</v>
      </c>
      <c r="AA66" s="49">
        <v>1</v>
      </c>
      <c r="AB66" s="42" t="s">
        <v>512</v>
      </c>
      <c r="AC66" s="46" t="s">
        <v>525</v>
      </c>
      <c r="AD66" s="46" t="s">
        <v>526</v>
      </c>
      <c r="AE66" s="50" t="s">
        <v>547</v>
      </c>
      <c r="AF66" s="42" t="s">
        <v>80</v>
      </c>
      <c r="AG66" s="42" t="s">
        <v>53</v>
      </c>
      <c r="AH66" s="51">
        <f t="shared" ref="AH66:AH67" si="17">AI66+AJ66</f>
        <v>3</v>
      </c>
      <c r="AI66" s="50">
        <v>1</v>
      </c>
      <c r="AJ66" s="50">
        <v>2</v>
      </c>
      <c r="AK66" s="50">
        <v>1</v>
      </c>
      <c r="AL66" s="165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</row>
    <row r="67" spans="1:74" s="106" customFormat="1" ht="60" customHeight="1" x14ac:dyDescent="0.25">
      <c r="A67" s="162"/>
      <c r="B67" s="162"/>
      <c r="C67" s="84" t="s">
        <v>484</v>
      </c>
      <c r="D67" s="84" t="s">
        <v>485</v>
      </c>
      <c r="E67" s="84" t="s">
        <v>74</v>
      </c>
      <c r="F67" s="163">
        <v>24271</v>
      </c>
      <c r="G67" s="37" t="s">
        <v>51</v>
      </c>
      <c r="H67" s="38" t="s">
        <v>498</v>
      </c>
      <c r="I67" s="39" t="s">
        <v>486</v>
      </c>
      <c r="J67" s="39" t="str">
        <f t="shared" si="10"/>
        <v>SAJR660613</v>
      </c>
      <c r="K67" s="37" t="s">
        <v>53</v>
      </c>
      <c r="L67" s="39" t="s">
        <v>54</v>
      </c>
      <c r="M67" s="40">
        <v>110220055</v>
      </c>
      <c r="N67" s="41" t="s">
        <v>243</v>
      </c>
      <c r="O67" s="42" t="s">
        <v>55</v>
      </c>
      <c r="P67" s="43" t="s">
        <v>244</v>
      </c>
      <c r="Q67" s="39">
        <v>50</v>
      </c>
      <c r="R67" s="165"/>
      <c r="S67" s="37" t="s">
        <v>552</v>
      </c>
      <c r="T67" s="44" t="s">
        <v>57</v>
      </c>
      <c r="U67" s="45" t="s">
        <v>58</v>
      </c>
      <c r="V67" s="46" t="s">
        <v>59</v>
      </c>
      <c r="W67" s="47">
        <v>2021</v>
      </c>
      <c r="X67" s="48">
        <v>44482</v>
      </c>
      <c r="Y67" s="41" t="s">
        <v>94</v>
      </c>
      <c r="Z67" s="41" t="s">
        <v>548</v>
      </c>
      <c r="AA67" s="49">
        <v>1</v>
      </c>
      <c r="AB67" s="42" t="s">
        <v>512</v>
      </c>
      <c r="AC67" s="46" t="s">
        <v>525</v>
      </c>
      <c r="AD67" s="46" t="s">
        <v>526</v>
      </c>
      <c r="AE67" s="50" t="s">
        <v>547</v>
      </c>
      <c r="AF67" s="42" t="s">
        <v>80</v>
      </c>
      <c r="AG67" s="42" t="s">
        <v>53</v>
      </c>
      <c r="AH67" s="51">
        <f t="shared" si="17"/>
        <v>4</v>
      </c>
      <c r="AI67" s="50">
        <v>2</v>
      </c>
      <c r="AJ67" s="50">
        <v>2</v>
      </c>
      <c r="AK67" s="50">
        <v>1</v>
      </c>
      <c r="AL67" s="165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</row>
    <row r="68" spans="1:74" s="106" customFormat="1" ht="60" customHeight="1" x14ac:dyDescent="0.25">
      <c r="A68" s="162"/>
      <c r="B68" s="162"/>
      <c r="C68" s="84" t="s">
        <v>304</v>
      </c>
      <c r="D68" s="84" t="s">
        <v>562</v>
      </c>
      <c r="E68" s="84" t="s">
        <v>265</v>
      </c>
      <c r="F68" s="163">
        <v>32672</v>
      </c>
      <c r="G68" s="37" t="s">
        <v>51</v>
      </c>
      <c r="H68" s="38" t="s">
        <v>52</v>
      </c>
      <c r="I68" s="39" t="s">
        <v>306</v>
      </c>
      <c r="J68" s="39" t="str">
        <f t="shared" si="10"/>
        <v>UUTC890613</v>
      </c>
      <c r="K68" s="37" t="s">
        <v>53</v>
      </c>
      <c r="L68" s="39" t="s">
        <v>54</v>
      </c>
      <c r="M68" s="40">
        <v>110220055</v>
      </c>
      <c r="N68" s="41" t="s">
        <v>243</v>
      </c>
      <c r="O68" s="42" t="s">
        <v>55</v>
      </c>
      <c r="P68" s="43" t="s">
        <v>307</v>
      </c>
      <c r="Q68" s="39">
        <v>13</v>
      </c>
      <c r="R68" s="165" t="s">
        <v>70</v>
      </c>
      <c r="S68" s="37" t="s">
        <v>552</v>
      </c>
      <c r="T68" s="44" t="s">
        <v>57</v>
      </c>
      <c r="U68" s="45" t="s">
        <v>58</v>
      </c>
      <c r="V68" s="46" t="s">
        <v>59</v>
      </c>
      <c r="W68" s="47">
        <v>2021</v>
      </c>
      <c r="X68" s="48">
        <v>44482</v>
      </c>
      <c r="Y68" s="41" t="s">
        <v>94</v>
      </c>
      <c r="Z68" s="41" t="s">
        <v>548</v>
      </c>
      <c r="AA68" s="49">
        <v>1</v>
      </c>
      <c r="AB68" s="42" t="s">
        <v>512</v>
      </c>
      <c r="AC68" s="46" t="s">
        <v>525</v>
      </c>
      <c r="AD68" s="46" t="s">
        <v>526</v>
      </c>
      <c r="AE68" s="50" t="s">
        <v>547</v>
      </c>
      <c r="AF68" s="42" t="s">
        <v>80</v>
      </c>
      <c r="AG68" s="42" t="s">
        <v>53</v>
      </c>
      <c r="AH68" s="51">
        <f t="shared" ref="AH68" si="18">AI68+AJ68</f>
        <v>3</v>
      </c>
      <c r="AI68" s="50">
        <v>1</v>
      </c>
      <c r="AJ68" s="50">
        <v>2</v>
      </c>
      <c r="AK68" s="50">
        <v>1</v>
      </c>
      <c r="AL68" s="165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</row>
    <row r="69" spans="1:74" s="106" customFormat="1" ht="60" customHeight="1" x14ac:dyDescent="0.25">
      <c r="A69" s="162"/>
      <c r="B69" s="162"/>
      <c r="C69" s="84" t="s">
        <v>493</v>
      </c>
      <c r="D69" s="84" t="s">
        <v>72</v>
      </c>
      <c r="E69" s="84" t="s">
        <v>494</v>
      </c>
      <c r="F69" s="163">
        <v>30024</v>
      </c>
      <c r="G69" s="37" t="s">
        <v>51</v>
      </c>
      <c r="H69" s="38" t="s">
        <v>52</v>
      </c>
      <c r="I69" s="39" t="s">
        <v>495</v>
      </c>
      <c r="J69" s="39" t="str">
        <f t="shared" si="10"/>
        <v>ROCR820314</v>
      </c>
      <c r="K69" s="37" t="s">
        <v>53</v>
      </c>
      <c r="L69" s="39" t="s">
        <v>54</v>
      </c>
      <c r="M69" s="40">
        <v>110220055</v>
      </c>
      <c r="N69" s="41" t="s">
        <v>243</v>
      </c>
      <c r="O69" s="42" t="s">
        <v>55</v>
      </c>
      <c r="P69" s="43" t="s">
        <v>128</v>
      </c>
      <c r="Q69" s="39">
        <v>54</v>
      </c>
      <c r="R69" s="165"/>
      <c r="S69" s="37" t="s">
        <v>552</v>
      </c>
      <c r="T69" s="44" t="s">
        <v>57</v>
      </c>
      <c r="U69" s="45" t="s">
        <v>58</v>
      </c>
      <c r="V69" s="46" t="s">
        <v>59</v>
      </c>
      <c r="W69" s="47">
        <v>2021</v>
      </c>
      <c r="X69" s="48">
        <v>44482</v>
      </c>
      <c r="Y69" s="41" t="s">
        <v>94</v>
      </c>
      <c r="Z69" s="41" t="s">
        <v>548</v>
      </c>
      <c r="AA69" s="49">
        <v>1</v>
      </c>
      <c r="AB69" s="42" t="s">
        <v>512</v>
      </c>
      <c r="AC69" s="46" t="s">
        <v>525</v>
      </c>
      <c r="AD69" s="46" t="s">
        <v>526</v>
      </c>
      <c r="AE69" s="50" t="s">
        <v>547</v>
      </c>
      <c r="AF69" s="42" t="s">
        <v>80</v>
      </c>
      <c r="AG69" s="42" t="s">
        <v>53</v>
      </c>
      <c r="AH69" s="51">
        <f t="shared" ref="AH69" si="19">AI69+AJ69</f>
        <v>6</v>
      </c>
      <c r="AI69" s="50">
        <v>4</v>
      </c>
      <c r="AJ69" s="50">
        <v>2</v>
      </c>
      <c r="AK69" s="50">
        <v>1</v>
      </c>
      <c r="AL69" s="165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  <c r="BU69" s="108"/>
      <c r="BV69" s="108"/>
    </row>
    <row r="70" spans="1:74" s="103" customFormat="1" ht="60" customHeight="1" x14ac:dyDescent="0.25">
      <c r="A70" s="162"/>
      <c r="B70" s="162"/>
      <c r="C70" s="84" t="s">
        <v>258</v>
      </c>
      <c r="D70" s="84" t="s">
        <v>233</v>
      </c>
      <c r="E70" s="84" t="s">
        <v>259</v>
      </c>
      <c r="F70" s="163">
        <v>37161</v>
      </c>
      <c r="G70" s="37" t="s">
        <v>51</v>
      </c>
      <c r="H70" s="38" t="s">
        <v>52</v>
      </c>
      <c r="I70" s="39" t="s">
        <v>260</v>
      </c>
      <c r="J70" s="39" t="str">
        <f t="shared" si="10"/>
        <v>RULN010927</v>
      </c>
      <c r="K70" s="37" t="s">
        <v>53</v>
      </c>
      <c r="L70" s="39" t="s">
        <v>54</v>
      </c>
      <c r="M70" s="40">
        <v>110220030</v>
      </c>
      <c r="N70" s="41" t="s">
        <v>261</v>
      </c>
      <c r="O70" s="42" t="s">
        <v>55</v>
      </c>
      <c r="P70" s="43" t="s">
        <v>262</v>
      </c>
      <c r="Q70" s="39" t="s">
        <v>56</v>
      </c>
      <c r="R70" s="165"/>
      <c r="S70" s="37" t="s">
        <v>554</v>
      </c>
      <c r="T70" s="44" t="s">
        <v>57</v>
      </c>
      <c r="U70" s="45" t="s">
        <v>58</v>
      </c>
      <c r="V70" s="46" t="s">
        <v>59</v>
      </c>
      <c r="W70" s="47">
        <v>2021</v>
      </c>
      <c r="X70" s="48">
        <v>44482</v>
      </c>
      <c r="Y70" s="41" t="s">
        <v>94</v>
      </c>
      <c r="Z70" s="41" t="s">
        <v>548</v>
      </c>
      <c r="AA70" s="49">
        <v>1</v>
      </c>
      <c r="AB70" s="42" t="s">
        <v>512</v>
      </c>
      <c r="AC70" s="46" t="s">
        <v>527</v>
      </c>
      <c r="AD70" s="46" t="s">
        <v>528</v>
      </c>
      <c r="AE70" s="50" t="s">
        <v>547</v>
      </c>
      <c r="AF70" s="42" t="s">
        <v>80</v>
      </c>
      <c r="AG70" s="42" t="s">
        <v>53</v>
      </c>
      <c r="AH70" s="51">
        <f t="shared" si="11"/>
        <v>3</v>
      </c>
      <c r="AI70" s="50">
        <v>1</v>
      </c>
      <c r="AJ70" s="50">
        <v>2</v>
      </c>
      <c r="AK70" s="50">
        <v>1</v>
      </c>
      <c r="AL70" s="165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5"/>
      <c r="BQ70" s="105"/>
      <c r="BR70" s="105"/>
      <c r="BS70" s="105"/>
      <c r="BT70" s="105"/>
      <c r="BU70" s="105"/>
      <c r="BV70" s="105"/>
    </row>
    <row r="71" spans="1:74" s="103" customFormat="1" ht="60" customHeight="1" x14ac:dyDescent="0.25">
      <c r="A71" s="162"/>
      <c r="B71" s="162"/>
      <c r="C71" s="84" t="s">
        <v>264</v>
      </c>
      <c r="D71" s="84" t="s">
        <v>265</v>
      </c>
      <c r="E71" s="84" t="s">
        <v>206</v>
      </c>
      <c r="F71" s="163">
        <v>19724</v>
      </c>
      <c r="G71" s="37" t="s">
        <v>51</v>
      </c>
      <c r="H71" s="38" t="s">
        <v>52</v>
      </c>
      <c r="I71" s="39" t="s">
        <v>266</v>
      </c>
      <c r="J71" s="39" t="str">
        <f t="shared" si="1"/>
        <v>TOSE531231</v>
      </c>
      <c r="K71" s="37" t="s">
        <v>53</v>
      </c>
      <c r="L71" s="39" t="s">
        <v>54</v>
      </c>
      <c r="M71" s="40">
        <v>110220030</v>
      </c>
      <c r="N71" s="41" t="s">
        <v>261</v>
      </c>
      <c r="O71" s="42" t="s">
        <v>55</v>
      </c>
      <c r="P71" s="43" t="s">
        <v>267</v>
      </c>
      <c r="Q71" s="39">
        <v>216</v>
      </c>
      <c r="R71" s="53"/>
      <c r="S71" s="37" t="s">
        <v>554</v>
      </c>
      <c r="T71" s="173" t="s">
        <v>57</v>
      </c>
      <c r="U71" s="174" t="s">
        <v>58</v>
      </c>
      <c r="V71" s="46" t="s">
        <v>59</v>
      </c>
      <c r="W71" s="47">
        <v>2021</v>
      </c>
      <c r="X71" s="48">
        <v>44482</v>
      </c>
      <c r="Y71" s="41" t="s">
        <v>94</v>
      </c>
      <c r="Z71" s="41" t="s">
        <v>548</v>
      </c>
      <c r="AA71" s="49">
        <v>1</v>
      </c>
      <c r="AB71" s="42" t="s">
        <v>512</v>
      </c>
      <c r="AC71" s="46" t="s">
        <v>527</v>
      </c>
      <c r="AD71" s="46" t="s">
        <v>528</v>
      </c>
      <c r="AE71" s="50" t="s">
        <v>547</v>
      </c>
      <c r="AF71" s="42" t="s">
        <v>55</v>
      </c>
      <c r="AG71" s="42" t="s">
        <v>55</v>
      </c>
      <c r="AH71" s="51">
        <f t="shared" si="0"/>
        <v>3</v>
      </c>
      <c r="AI71" s="55">
        <v>1</v>
      </c>
      <c r="AJ71" s="55">
        <v>2</v>
      </c>
      <c r="AK71" s="50">
        <v>1</v>
      </c>
      <c r="AL71" s="53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</row>
    <row r="72" spans="1:74" s="103" customFormat="1" ht="60" customHeight="1" x14ac:dyDescent="0.25">
      <c r="A72" s="162"/>
      <c r="B72" s="162"/>
      <c r="C72" s="84" t="s">
        <v>268</v>
      </c>
      <c r="D72" s="84" t="s">
        <v>269</v>
      </c>
      <c r="E72" s="84" t="s">
        <v>270</v>
      </c>
      <c r="F72" s="163">
        <v>30275</v>
      </c>
      <c r="G72" s="37" t="s">
        <v>51</v>
      </c>
      <c r="H72" s="38" t="s">
        <v>52</v>
      </c>
      <c r="I72" s="39" t="s">
        <v>271</v>
      </c>
      <c r="J72" s="39" t="str">
        <f t="shared" si="1"/>
        <v>RIZL821120</v>
      </c>
      <c r="K72" s="37" t="s">
        <v>53</v>
      </c>
      <c r="L72" s="39" t="s">
        <v>54</v>
      </c>
      <c r="M72" s="40">
        <v>110220030</v>
      </c>
      <c r="N72" s="41" t="s">
        <v>261</v>
      </c>
      <c r="O72" s="42" t="s">
        <v>55</v>
      </c>
      <c r="P72" s="43" t="s">
        <v>272</v>
      </c>
      <c r="Q72" s="39">
        <v>402</v>
      </c>
      <c r="R72" s="53"/>
      <c r="S72" s="37" t="s">
        <v>554</v>
      </c>
      <c r="T72" s="173" t="s">
        <v>57</v>
      </c>
      <c r="U72" s="174" t="s">
        <v>58</v>
      </c>
      <c r="V72" s="46" t="s">
        <v>59</v>
      </c>
      <c r="W72" s="47">
        <v>2021</v>
      </c>
      <c r="X72" s="48">
        <v>44482</v>
      </c>
      <c r="Y72" s="41" t="s">
        <v>94</v>
      </c>
      <c r="Z72" s="41" t="s">
        <v>548</v>
      </c>
      <c r="AA72" s="49">
        <v>1</v>
      </c>
      <c r="AB72" s="42" t="s">
        <v>512</v>
      </c>
      <c r="AC72" s="46" t="s">
        <v>527</v>
      </c>
      <c r="AD72" s="46" t="s">
        <v>528</v>
      </c>
      <c r="AE72" s="50" t="s">
        <v>547</v>
      </c>
      <c r="AF72" s="42" t="s">
        <v>55</v>
      </c>
      <c r="AG72" s="42" t="s">
        <v>55</v>
      </c>
      <c r="AH72" s="51">
        <f t="shared" si="0"/>
        <v>2</v>
      </c>
      <c r="AI72" s="55">
        <v>1</v>
      </c>
      <c r="AJ72" s="55">
        <v>1</v>
      </c>
      <c r="AK72" s="50">
        <v>1</v>
      </c>
      <c r="AL72" s="53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105"/>
      <c r="BT72" s="105"/>
      <c r="BU72" s="105"/>
      <c r="BV72" s="105"/>
    </row>
    <row r="73" spans="1:74" s="103" customFormat="1" ht="60" customHeight="1" x14ac:dyDescent="0.25">
      <c r="A73" s="162"/>
      <c r="B73" s="162"/>
      <c r="C73" s="84" t="s">
        <v>273</v>
      </c>
      <c r="D73" s="84" t="s">
        <v>66</v>
      </c>
      <c r="E73" s="84" t="s">
        <v>274</v>
      </c>
      <c r="F73" s="163">
        <v>33839</v>
      </c>
      <c r="G73" s="37" t="s">
        <v>51</v>
      </c>
      <c r="H73" s="38" t="s">
        <v>52</v>
      </c>
      <c r="I73" s="39" t="s">
        <v>275</v>
      </c>
      <c r="J73" s="39" t="str">
        <f t="shared" si="1"/>
        <v>CAMA920823</v>
      </c>
      <c r="K73" s="37" t="s">
        <v>53</v>
      </c>
      <c r="L73" s="39" t="s">
        <v>54</v>
      </c>
      <c r="M73" s="40">
        <v>110220030</v>
      </c>
      <c r="N73" s="41" t="s">
        <v>261</v>
      </c>
      <c r="O73" s="42" t="s">
        <v>55</v>
      </c>
      <c r="P73" s="43" t="s">
        <v>276</v>
      </c>
      <c r="Q73" s="39">
        <v>206</v>
      </c>
      <c r="R73" s="53"/>
      <c r="S73" s="37" t="s">
        <v>554</v>
      </c>
      <c r="T73" s="173" t="s">
        <v>57</v>
      </c>
      <c r="U73" s="174" t="s">
        <v>58</v>
      </c>
      <c r="V73" s="46" t="s">
        <v>59</v>
      </c>
      <c r="W73" s="47">
        <v>2021</v>
      </c>
      <c r="X73" s="48">
        <v>44482</v>
      </c>
      <c r="Y73" s="41" t="s">
        <v>94</v>
      </c>
      <c r="Z73" s="41" t="s">
        <v>548</v>
      </c>
      <c r="AA73" s="49">
        <v>1</v>
      </c>
      <c r="AB73" s="42" t="s">
        <v>512</v>
      </c>
      <c r="AC73" s="46" t="s">
        <v>527</v>
      </c>
      <c r="AD73" s="46" t="s">
        <v>528</v>
      </c>
      <c r="AE73" s="50" t="s">
        <v>547</v>
      </c>
      <c r="AF73" s="42" t="s">
        <v>55</v>
      </c>
      <c r="AG73" s="42" t="s">
        <v>55</v>
      </c>
      <c r="AH73" s="51">
        <f t="shared" si="0"/>
        <v>4</v>
      </c>
      <c r="AI73" s="55">
        <v>2</v>
      </c>
      <c r="AJ73" s="55">
        <v>2</v>
      </c>
      <c r="AK73" s="50">
        <v>1</v>
      </c>
      <c r="AL73" s="53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105"/>
      <c r="BU73" s="105"/>
      <c r="BV73" s="105"/>
    </row>
    <row r="74" spans="1:74" s="103" customFormat="1" ht="60" customHeight="1" x14ac:dyDescent="0.25">
      <c r="A74" s="162"/>
      <c r="B74" s="162"/>
      <c r="C74" s="84" t="s">
        <v>277</v>
      </c>
      <c r="D74" s="84" t="s">
        <v>278</v>
      </c>
      <c r="E74" s="84" t="s">
        <v>233</v>
      </c>
      <c r="F74" s="163">
        <v>28117</v>
      </c>
      <c r="G74" s="37" t="s">
        <v>51</v>
      </c>
      <c r="H74" s="38" t="s">
        <v>52</v>
      </c>
      <c r="I74" s="39" t="s">
        <v>279</v>
      </c>
      <c r="J74" s="39" t="str">
        <f t="shared" si="1"/>
        <v>CORR761223</v>
      </c>
      <c r="K74" s="37" t="s">
        <v>53</v>
      </c>
      <c r="L74" s="39" t="s">
        <v>54</v>
      </c>
      <c r="M74" s="40">
        <v>110220030</v>
      </c>
      <c r="N74" s="41" t="s">
        <v>261</v>
      </c>
      <c r="O74" s="42" t="s">
        <v>55</v>
      </c>
      <c r="P74" s="43" t="s">
        <v>272</v>
      </c>
      <c r="Q74" s="39">
        <v>104</v>
      </c>
      <c r="R74" s="53"/>
      <c r="S74" s="37" t="s">
        <v>554</v>
      </c>
      <c r="T74" s="173" t="s">
        <v>57</v>
      </c>
      <c r="U74" s="174" t="s">
        <v>58</v>
      </c>
      <c r="V74" s="46" t="s">
        <v>59</v>
      </c>
      <c r="W74" s="47">
        <v>2021</v>
      </c>
      <c r="X74" s="48">
        <v>44482</v>
      </c>
      <c r="Y74" s="41" t="s">
        <v>94</v>
      </c>
      <c r="Z74" s="41" t="s">
        <v>548</v>
      </c>
      <c r="AA74" s="49">
        <v>1</v>
      </c>
      <c r="AB74" s="42" t="s">
        <v>512</v>
      </c>
      <c r="AC74" s="46" t="s">
        <v>527</v>
      </c>
      <c r="AD74" s="46" t="s">
        <v>528</v>
      </c>
      <c r="AE74" s="50" t="s">
        <v>547</v>
      </c>
      <c r="AF74" s="42" t="s">
        <v>55</v>
      </c>
      <c r="AG74" s="42" t="s">
        <v>55</v>
      </c>
      <c r="AH74" s="51">
        <f t="shared" si="0"/>
        <v>5</v>
      </c>
      <c r="AI74" s="55">
        <v>2</v>
      </c>
      <c r="AJ74" s="55">
        <v>3</v>
      </c>
      <c r="AK74" s="50">
        <v>1</v>
      </c>
      <c r="AL74" s="53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5"/>
      <c r="BS74" s="105"/>
      <c r="BT74" s="105"/>
      <c r="BU74" s="105"/>
      <c r="BV74" s="105"/>
    </row>
    <row r="75" spans="1:74" s="103" customFormat="1" ht="60" customHeight="1" x14ac:dyDescent="0.25">
      <c r="A75" s="162"/>
      <c r="B75" s="162"/>
      <c r="C75" s="84" t="s">
        <v>281</v>
      </c>
      <c r="D75" s="84" t="s">
        <v>282</v>
      </c>
      <c r="E75" s="84" t="s">
        <v>206</v>
      </c>
      <c r="F75" s="163">
        <v>17930</v>
      </c>
      <c r="G75" s="37" t="s">
        <v>51</v>
      </c>
      <c r="H75" s="38" t="s">
        <v>52</v>
      </c>
      <c r="I75" s="39" t="s">
        <v>283</v>
      </c>
      <c r="J75" s="39" t="str">
        <f>+MID(I75,1,10)</f>
        <v>FOSJ490201</v>
      </c>
      <c r="K75" s="37" t="s">
        <v>53</v>
      </c>
      <c r="L75" s="39" t="s">
        <v>54</v>
      </c>
      <c r="M75" s="40">
        <v>110220030</v>
      </c>
      <c r="N75" s="41" t="s">
        <v>261</v>
      </c>
      <c r="O75" s="42" t="s">
        <v>55</v>
      </c>
      <c r="P75" s="43" t="s">
        <v>284</v>
      </c>
      <c r="Q75" s="39">
        <v>119</v>
      </c>
      <c r="R75" s="165"/>
      <c r="S75" s="37" t="s">
        <v>554</v>
      </c>
      <c r="T75" s="44" t="s">
        <v>57</v>
      </c>
      <c r="U75" s="45" t="s">
        <v>58</v>
      </c>
      <c r="V75" s="46" t="s">
        <v>59</v>
      </c>
      <c r="W75" s="47">
        <v>2021</v>
      </c>
      <c r="X75" s="48">
        <v>44482</v>
      </c>
      <c r="Y75" s="41" t="s">
        <v>94</v>
      </c>
      <c r="Z75" s="41" t="s">
        <v>548</v>
      </c>
      <c r="AA75" s="49">
        <v>1</v>
      </c>
      <c r="AB75" s="42" t="s">
        <v>512</v>
      </c>
      <c r="AC75" s="46" t="s">
        <v>527</v>
      </c>
      <c r="AD75" s="46" t="s">
        <v>528</v>
      </c>
      <c r="AE75" s="50" t="s">
        <v>547</v>
      </c>
      <c r="AF75" s="42" t="s">
        <v>55</v>
      </c>
      <c r="AG75" s="42" t="s">
        <v>55</v>
      </c>
      <c r="AH75" s="51">
        <f t="shared" ref="AH75:AH95" si="20">AI75+AJ75</f>
        <v>2</v>
      </c>
      <c r="AI75" s="50">
        <v>1</v>
      </c>
      <c r="AJ75" s="50">
        <v>1</v>
      </c>
      <c r="AK75" s="50">
        <v>1</v>
      </c>
      <c r="AL75" s="165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  <c r="BV75" s="105"/>
    </row>
    <row r="76" spans="1:74" s="103" customFormat="1" ht="60" customHeight="1" x14ac:dyDescent="0.25">
      <c r="A76" s="162"/>
      <c r="B76" s="162"/>
      <c r="C76" s="84" t="s">
        <v>286</v>
      </c>
      <c r="D76" s="84" t="s">
        <v>265</v>
      </c>
      <c r="E76" s="84" t="s">
        <v>285</v>
      </c>
      <c r="F76" s="163">
        <v>27514</v>
      </c>
      <c r="G76" s="37" t="s">
        <v>51</v>
      </c>
      <c r="H76" s="38" t="s">
        <v>52</v>
      </c>
      <c r="I76" s="39" t="s">
        <v>287</v>
      </c>
      <c r="J76" s="39" t="str">
        <f t="shared" ref="J76:J134" si="21">+MID(I76,1,10)</f>
        <v>TOOY750430</v>
      </c>
      <c r="K76" s="37" t="s">
        <v>53</v>
      </c>
      <c r="L76" s="39" t="s">
        <v>54</v>
      </c>
      <c r="M76" s="40">
        <v>110220030</v>
      </c>
      <c r="N76" s="41" t="s">
        <v>261</v>
      </c>
      <c r="O76" s="42" t="s">
        <v>55</v>
      </c>
      <c r="P76" s="43" t="s">
        <v>84</v>
      </c>
      <c r="Q76" s="39">
        <v>308</v>
      </c>
      <c r="R76" s="165"/>
      <c r="S76" s="37" t="s">
        <v>554</v>
      </c>
      <c r="T76" s="44" t="s">
        <v>57</v>
      </c>
      <c r="U76" s="45" t="s">
        <v>58</v>
      </c>
      <c r="V76" s="46" t="s">
        <v>59</v>
      </c>
      <c r="W76" s="47">
        <v>2021</v>
      </c>
      <c r="X76" s="48">
        <v>44482</v>
      </c>
      <c r="Y76" s="41" t="s">
        <v>94</v>
      </c>
      <c r="Z76" s="41" t="s">
        <v>548</v>
      </c>
      <c r="AA76" s="49">
        <v>1</v>
      </c>
      <c r="AB76" s="42" t="s">
        <v>512</v>
      </c>
      <c r="AC76" s="46" t="s">
        <v>527</v>
      </c>
      <c r="AD76" s="46" t="s">
        <v>528</v>
      </c>
      <c r="AE76" s="50" t="s">
        <v>547</v>
      </c>
      <c r="AF76" s="42" t="s">
        <v>55</v>
      </c>
      <c r="AG76" s="42" t="s">
        <v>55</v>
      </c>
      <c r="AH76" s="51">
        <f t="shared" si="20"/>
        <v>4</v>
      </c>
      <c r="AI76" s="50">
        <v>1</v>
      </c>
      <c r="AJ76" s="50">
        <v>3</v>
      </c>
      <c r="AK76" s="50">
        <v>1</v>
      </c>
      <c r="AL76" s="165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</row>
    <row r="77" spans="1:74" s="103" customFormat="1" ht="60" customHeight="1" x14ac:dyDescent="0.25">
      <c r="A77" s="162"/>
      <c r="B77" s="162"/>
      <c r="C77" s="84" t="s">
        <v>288</v>
      </c>
      <c r="D77" s="84" t="s">
        <v>259</v>
      </c>
      <c r="E77" s="84" t="s">
        <v>233</v>
      </c>
      <c r="F77" s="163">
        <v>21782</v>
      </c>
      <c r="G77" s="37" t="s">
        <v>51</v>
      </c>
      <c r="H77" s="38" t="s">
        <v>52</v>
      </c>
      <c r="I77" s="39" t="s">
        <v>289</v>
      </c>
      <c r="J77" s="39" t="str">
        <f t="shared" si="21"/>
        <v>LORS590820</v>
      </c>
      <c r="K77" s="37" t="s">
        <v>53</v>
      </c>
      <c r="L77" s="39" t="s">
        <v>54</v>
      </c>
      <c r="M77" s="40">
        <v>110220030</v>
      </c>
      <c r="N77" s="41" t="s">
        <v>261</v>
      </c>
      <c r="O77" s="42" t="s">
        <v>55</v>
      </c>
      <c r="P77" s="43" t="s">
        <v>290</v>
      </c>
      <c r="Q77" s="39">
        <v>204</v>
      </c>
      <c r="R77" s="165"/>
      <c r="S77" s="37" t="s">
        <v>554</v>
      </c>
      <c r="T77" s="44" t="s">
        <v>57</v>
      </c>
      <c r="U77" s="45" t="s">
        <v>58</v>
      </c>
      <c r="V77" s="46" t="s">
        <v>59</v>
      </c>
      <c r="W77" s="47">
        <v>2021</v>
      </c>
      <c r="X77" s="48">
        <v>44482</v>
      </c>
      <c r="Y77" s="41" t="s">
        <v>94</v>
      </c>
      <c r="Z77" s="41" t="s">
        <v>548</v>
      </c>
      <c r="AA77" s="49">
        <v>1</v>
      </c>
      <c r="AB77" s="42" t="s">
        <v>512</v>
      </c>
      <c r="AC77" s="46" t="s">
        <v>527</v>
      </c>
      <c r="AD77" s="46" t="s">
        <v>528</v>
      </c>
      <c r="AE77" s="50" t="s">
        <v>547</v>
      </c>
      <c r="AF77" s="42" t="s">
        <v>55</v>
      </c>
      <c r="AG77" s="42" t="s">
        <v>55</v>
      </c>
      <c r="AH77" s="51">
        <f t="shared" si="20"/>
        <v>3</v>
      </c>
      <c r="AI77" s="50">
        <v>2</v>
      </c>
      <c r="AJ77" s="50">
        <v>1</v>
      </c>
      <c r="AK77" s="50">
        <v>1</v>
      </c>
      <c r="AL77" s="165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</row>
    <row r="78" spans="1:74" s="103" customFormat="1" ht="60" customHeight="1" x14ac:dyDescent="0.25">
      <c r="A78" s="162"/>
      <c r="B78" s="162"/>
      <c r="C78" s="84" t="s">
        <v>291</v>
      </c>
      <c r="D78" s="84" t="s">
        <v>265</v>
      </c>
      <c r="E78" s="84" t="s">
        <v>301</v>
      </c>
      <c r="F78" s="163">
        <v>30307</v>
      </c>
      <c r="G78" s="37" t="s">
        <v>51</v>
      </c>
      <c r="H78" s="38" t="s">
        <v>52</v>
      </c>
      <c r="I78" s="39" t="s">
        <v>292</v>
      </c>
      <c r="J78" s="39" t="str">
        <f t="shared" si="21"/>
        <v>TOOG821222</v>
      </c>
      <c r="K78" s="37" t="s">
        <v>53</v>
      </c>
      <c r="L78" s="39" t="s">
        <v>54</v>
      </c>
      <c r="M78" s="40">
        <v>110220030</v>
      </c>
      <c r="N78" s="41" t="s">
        <v>261</v>
      </c>
      <c r="O78" s="42" t="s">
        <v>55</v>
      </c>
      <c r="P78" s="43" t="s">
        <v>293</v>
      </c>
      <c r="Q78" s="39">
        <v>203</v>
      </c>
      <c r="R78" s="165"/>
      <c r="S78" s="37" t="s">
        <v>554</v>
      </c>
      <c r="T78" s="44" t="s">
        <v>57</v>
      </c>
      <c r="U78" s="45" t="s">
        <v>58</v>
      </c>
      <c r="V78" s="46" t="s">
        <v>59</v>
      </c>
      <c r="W78" s="47">
        <v>2021</v>
      </c>
      <c r="X78" s="48">
        <v>44482</v>
      </c>
      <c r="Y78" s="41" t="s">
        <v>94</v>
      </c>
      <c r="Z78" s="41" t="s">
        <v>548</v>
      </c>
      <c r="AA78" s="49">
        <v>1</v>
      </c>
      <c r="AB78" s="42" t="s">
        <v>512</v>
      </c>
      <c r="AC78" s="46" t="s">
        <v>527</v>
      </c>
      <c r="AD78" s="46" t="s">
        <v>528</v>
      </c>
      <c r="AE78" s="50" t="s">
        <v>547</v>
      </c>
      <c r="AF78" s="42" t="s">
        <v>55</v>
      </c>
      <c r="AG78" s="42" t="s">
        <v>55</v>
      </c>
      <c r="AH78" s="51">
        <f t="shared" si="20"/>
        <v>5</v>
      </c>
      <c r="AI78" s="50">
        <v>3</v>
      </c>
      <c r="AJ78" s="50">
        <v>2</v>
      </c>
      <c r="AK78" s="50">
        <v>1</v>
      </c>
      <c r="AL78" s="165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</row>
    <row r="79" spans="1:74" s="103" customFormat="1" ht="60" customHeight="1" x14ac:dyDescent="0.25">
      <c r="A79" s="162"/>
      <c r="B79" s="162"/>
      <c r="C79" s="84" t="s">
        <v>302</v>
      </c>
      <c r="D79" s="84" t="s">
        <v>259</v>
      </c>
      <c r="E79" s="84" t="s">
        <v>233</v>
      </c>
      <c r="F79" s="163">
        <v>33522</v>
      </c>
      <c r="G79" s="37" t="s">
        <v>51</v>
      </c>
      <c r="H79" s="38" t="s">
        <v>52</v>
      </c>
      <c r="I79" s="167" t="s">
        <v>303</v>
      </c>
      <c r="J79" s="39" t="str">
        <f t="shared" si="21"/>
        <v>LORC911011</v>
      </c>
      <c r="K79" s="37" t="s">
        <v>53</v>
      </c>
      <c r="L79" s="39" t="s">
        <v>54</v>
      </c>
      <c r="M79" s="40">
        <v>110220030</v>
      </c>
      <c r="N79" s="41" t="s">
        <v>261</v>
      </c>
      <c r="O79" s="42" t="s">
        <v>55</v>
      </c>
      <c r="P79" s="43" t="s">
        <v>305</v>
      </c>
      <c r="Q79" s="39">
        <v>128</v>
      </c>
      <c r="R79" s="165"/>
      <c r="S79" s="37" t="s">
        <v>554</v>
      </c>
      <c r="T79" s="44" t="s">
        <v>57</v>
      </c>
      <c r="U79" s="45" t="s">
        <v>58</v>
      </c>
      <c r="V79" s="46" t="s">
        <v>59</v>
      </c>
      <c r="W79" s="47">
        <v>2021</v>
      </c>
      <c r="X79" s="48">
        <v>44482</v>
      </c>
      <c r="Y79" s="41" t="s">
        <v>94</v>
      </c>
      <c r="Z79" s="41" t="s">
        <v>548</v>
      </c>
      <c r="AA79" s="49">
        <v>1</v>
      </c>
      <c r="AB79" s="42" t="s">
        <v>512</v>
      </c>
      <c r="AC79" s="46" t="s">
        <v>527</v>
      </c>
      <c r="AD79" s="46" t="s">
        <v>528</v>
      </c>
      <c r="AE79" s="50" t="s">
        <v>547</v>
      </c>
      <c r="AF79" s="42" t="s">
        <v>55</v>
      </c>
      <c r="AG79" s="42" t="s">
        <v>55</v>
      </c>
      <c r="AH79" s="51">
        <f t="shared" si="20"/>
        <v>3</v>
      </c>
      <c r="AI79" s="50">
        <v>1</v>
      </c>
      <c r="AJ79" s="50">
        <v>2</v>
      </c>
      <c r="AK79" s="50">
        <v>1</v>
      </c>
      <c r="AL79" s="165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</row>
    <row r="80" spans="1:74" s="103" customFormat="1" ht="60" customHeight="1" x14ac:dyDescent="0.25">
      <c r="A80" s="162"/>
      <c r="B80" s="162"/>
      <c r="C80" s="84" t="s">
        <v>559</v>
      </c>
      <c r="D80" s="84" t="s">
        <v>259</v>
      </c>
      <c r="E80" s="84" t="s">
        <v>323</v>
      </c>
      <c r="F80" s="163">
        <v>28407</v>
      </c>
      <c r="G80" s="37" t="s">
        <v>68</v>
      </c>
      <c r="H80" s="38" t="s">
        <v>52</v>
      </c>
      <c r="I80" s="167" t="s">
        <v>560</v>
      </c>
      <c r="J80" s="39" t="str">
        <f t="shared" si="21"/>
        <v>LOHD771009</v>
      </c>
      <c r="K80" s="37" t="s">
        <v>53</v>
      </c>
      <c r="L80" s="39" t="s">
        <v>54</v>
      </c>
      <c r="M80" s="40">
        <v>110220030</v>
      </c>
      <c r="N80" s="41" t="s">
        <v>261</v>
      </c>
      <c r="O80" s="42" t="s">
        <v>55</v>
      </c>
      <c r="P80" s="43" t="s">
        <v>561</v>
      </c>
      <c r="Q80" s="39">
        <v>206</v>
      </c>
      <c r="R80" s="165"/>
      <c r="S80" s="37" t="s">
        <v>554</v>
      </c>
      <c r="T80" s="44" t="s">
        <v>57</v>
      </c>
      <c r="U80" s="45" t="s">
        <v>58</v>
      </c>
      <c r="V80" s="46" t="s">
        <v>59</v>
      </c>
      <c r="W80" s="47">
        <v>2021</v>
      </c>
      <c r="X80" s="48">
        <v>44482</v>
      </c>
      <c r="Y80" s="41" t="s">
        <v>94</v>
      </c>
      <c r="Z80" s="41" t="s">
        <v>548</v>
      </c>
      <c r="AA80" s="49">
        <v>1</v>
      </c>
      <c r="AB80" s="42" t="s">
        <v>512</v>
      </c>
      <c r="AC80" s="46" t="s">
        <v>527</v>
      </c>
      <c r="AD80" s="46" t="s">
        <v>528</v>
      </c>
      <c r="AE80" s="50" t="s">
        <v>547</v>
      </c>
      <c r="AF80" s="42" t="s">
        <v>55</v>
      </c>
      <c r="AG80" s="42" t="s">
        <v>55</v>
      </c>
      <c r="AH80" s="51">
        <f t="shared" si="20"/>
        <v>4</v>
      </c>
      <c r="AI80" s="50">
        <v>3</v>
      </c>
      <c r="AJ80" s="50">
        <v>1</v>
      </c>
      <c r="AK80" s="50">
        <v>1</v>
      </c>
      <c r="AL80" s="165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5"/>
      <c r="AZ80" s="105"/>
      <c r="BA80" s="105"/>
      <c r="BB80" s="105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</row>
    <row r="81" spans="1:74" s="103" customFormat="1" ht="60" customHeight="1" x14ac:dyDescent="0.25">
      <c r="A81" s="162"/>
      <c r="B81" s="162"/>
      <c r="C81" s="84" t="s">
        <v>308</v>
      </c>
      <c r="D81" s="84" t="s">
        <v>104</v>
      </c>
      <c r="E81" s="168" t="s">
        <v>309</v>
      </c>
      <c r="F81" s="163">
        <v>21249</v>
      </c>
      <c r="G81" s="37" t="s">
        <v>51</v>
      </c>
      <c r="H81" s="38" t="s">
        <v>52</v>
      </c>
      <c r="I81" s="176" t="s">
        <v>310</v>
      </c>
      <c r="J81" s="39" t="str">
        <f t="shared" si="21"/>
        <v>MAHG580305</v>
      </c>
      <c r="K81" s="37" t="s">
        <v>53</v>
      </c>
      <c r="L81" s="39" t="s">
        <v>54</v>
      </c>
      <c r="M81" s="40">
        <v>110220030</v>
      </c>
      <c r="N81" s="41" t="s">
        <v>261</v>
      </c>
      <c r="O81" s="42" t="s">
        <v>55</v>
      </c>
      <c r="P81" s="43" t="s">
        <v>311</v>
      </c>
      <c r="Q81" s="39">
        <v>85</v>
      </c>
      <c r="R81" s="165"/>
      <c r="S81" s="37" t="s">
        <v>554</v>
      </c>
      <c r="T81" s="44" t="s">
        <v>57</v>
      </c>
      <c r="U81" s="45" t="s">
        <v>58</v>
      </c>
      <c r="V81" s="46" t="s">
        <v>59</v>
      </c>
      <c r="W81" s="47">
        <v>2021</v>
      </c>
      <c r="X81" s="48">
        <v>44482</v>
      </c>
      <c r="Y81" s="41" t="s">
        <v>94</v>
      </c>
      <c r="Z81" s="41" t="s">
        <v>548</v>
      </c>
      <c r="AA81" s="49">
        <v>1</v>
      </c>
      <c r="AB81" s="42" t="s">
        <v>512</v>
      </c>
      <c r="AC81" s="46" t="s">
        <v>527</v>
      </c>
      <c r="AD81" s="46" t="s">
        <v>528</v>
      </c>
      <c r="AE81" s="50" t="s">
        <v>547</v>
      </c>
      <c r="AF81" s="42" t="s">
        <v>55</v>
      </c>
      <c r="AG81" s="42" t="s">
        <v>55</v>
      </c>
      <c r="AH81" s="51">
        <f t="shared" si="20"/>
        <v>3</v>
      </c>
      <c r="AI81" s="50">
        <v>1</v>
      </c>
      <c r="AJ81" s="50">
        <v>2</v>
      </c>
      <c r="AK81" s="50">
        <v>1</v>
      </c>
      <c r="AL81" s="165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</row>
    <row r="82" spans="1:74" s="103" customFormat="1" ht="60" customHeight="1" x14ac:dyDescent="0.25">
      <c r="A82" s="162"/>
      <c r="B82" s="162"/>
      <c r="C82" s="84" t="s">
        <v>312</v>
      </c>
      <c r="D82" s="84" t="s">
        <v>313</v>
      </c>
      <c r="E82" s="84" t="s">
        <v>104</v>
      </c>
      <c r="F82" s="163">
        <v>36267</v>
      </c>
      <c r="G82" s="37" t="s">
        <v>51</v>
      </c>
      <c r="H82" s="38" t="s">
        <v>52</v>
      </c>
      <c r="I82" s="39" t="s">
        <v>314</v>
      </c>
      <c r="J82" s="39" t="str">
        <f t="shared" si="21"/>
        <v>VEMV990417</v>
      </c>
      <c r="K82" s="37" t="s">
        <v>53</v>
      </c>
      <c r="L82" s="39" t="s">
        <v>54</v>
      </c>
      <c r="M82" s="40">
        <v>110220030</v>
      </c>
      <c r="N82" s="41" t="s">
        <v>261</v>
      </c>
      <c r="O82" s="42" t="s">
        <v>55</v>
      </c>
      <c r="P82" s="43" t="s">
        <v>257</v>
      </c>
      <c r="Q82" s="39">
        <v>214</v>
      </c>
      <c r="R82" s="165"/>
      <c r="S82" s="37" t="s">
        <v>554</v>
      </c>
      <c r="T82" s="44" t="s">
        <v>57</v>
      </c>
      <c r="U82" s="45" t="s">
        <v>58</v>
      </c>
      <c r="V82" s="46" t="s">
        <v>59</v>
      </c>
      <c r="W82" s="47">
        <v>2021</v>
      </c>
      <c r="X82" s="48">
        <v>44482</v>
      </c>
      <c r="Y82" s="41" t="s">
        <v>94</v>
      </c>
      <c r="Z82" s="41" t="s">
        <v>548</v>
      </c>
      <c r="AA82" s="49">
        <v>1</v>
      </c>
      <c r="AB82" s="42" t="s">
        <v>512</v>
      </c>
      <c r="AC82" s="46" t="s">
        <v>527</v>
      </c>
      <c r="AD82" s="46" t="s">
        <v>528</v>
      </c>
      <c r="AE82" s="50" t="s">
        <v>547</v>
      </c>
      <c r="AF82" s="42" t="s">
        <v>55</v>
      </c>
      <c r="AG82" s="42" t="s">
        <v>55</v>
      </c>
      <c r="AH82" s="51">
        <f t="shared" si="20"/>
        <v>3</v>
      </c>
      <c r="AI82" s="50">
        <v>1</v>
      </c>
      <c r="AJ82" s="50">
        <v>2</v>
      </c>
      <c r="AK82" s="50">
        <v>1</v>
      </c>
      <c r="AL82" s="165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</row>
    <row r="83" spans="1:74" s="103" customFormat="1" ht="57" customHeight="1" x14ac:dyDescent="0.25">
      <c r="A83" s="162"/>
      <c r="B83" s="162"/>
      <c r="C83" s="84" t="s">
        <v>315</v>
      </c>
      <c r="D83" s="84" t="s">
        <v>265</v>
      </c>
      <c r="E83" s="84" t="s">
        <v>206</v>
      </c>
      <c r="F83" s="163">
        <v>22429</v>
      </c>
      <c r="G83" s="37" t="s">
        <v>51</v>
      </c>
      <c r="H83" s="38" t="s">
        <v>52</v>
      </c>
      <c r="I83" s="39" t="s">
        <v>316</v>
      </c>
      <c r="J83" s="39" t="str">
        <f t="shared" si="21"/>
        <v>TOSR610528</v>
      </c>
      <c r="K83" s="37" t="s">
        <v>53</v>
      </c>
      <c r="L83" s="39" t="s">
        <v>54</v>
      </c>
      <c r="M83" s="40">
        <v>110220030</v>
      </c>
      <c r="N83" s="41" t="s">
        <v>261</v>
      </c>
      <c r="O83" s="42" t="s">
        <v>55</v>
      </c>
      <c r="P83" s="43" t="s">
        <v>138</v>
      </c>
      <c r="Q83" s="39">
        <v>202</v>
      </c>
      <c r="R83" s="165"/>
      <c r="S83" s="37" t="s">
        <v>554</v>
      </c>
      <c r="T83" s="44" t="s">
        <v>57</v>
      </c>
      <c r="U83" s="45" t="s">
        <v>58</v>
      </c>
      <c r="V83" s="46" t="s">
        <v>59</v>
      </c>
      <c r="W83" s="47">
        <v>2021</v>
      </c>
      <c r="X83" s="48">
        <v>44482</v>
      </c>
      <c r="Y83" s="41" t="s">
        <v>94</v>
      </c>
      <c r="Z83" s="41" t="s">
        <v>548</v>
      </c>
      <c r="AA83" s="49">
        <v>1</v>
      </c>
      <c r="AB83" s="42" t="s">
        <v>512</v>
      </c>
      <c r="AC83" s="46" t="s">
        <v>527</v>
      </c>
      <c r="AD83" s="46" t="s">
        <v>528</v>
      </c>
      <c r="AE83" s="50" t="s">
        <v>547</v>
      </c>
      <c r="AF83" s="42" t="s">
        <v>55</v>
      </c>
      <c r="AG83" s="42" t="s">
        <v>55</v>
      </c>
      <c r="AH83" s="51">
        <f t="shared" si="20"/>
        <v>4</v>
      </c>
      <c r="AI83" s="50">
        <v>3</v>
      </c>
      <c r="AJ83" s="50">
        <v>1</v>
      </c>
      <c r="AK83" s="50">
        <v>1</v>
      </c>
      <c r="AL83" s="165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</row>
    <row r="84" spans="1:74" s="103" customFormat="1" ht="60" customHeight="1" x14ac:dyDescent="0.25">
      <c r="A84" s="162"/>
      <c r="B84" s="162"/>
      <c r="C84" s="84" t="s">
        <v>556</v>
      </c>
      <c r="D84" s="84" t="s">
        <v>557</v>
      </c>
      <c r="E84" s="84" t="s">
        <v>259</v>
      </c>
      <c r="F84" s="85">
        <v>30134</v>
      </c>
      <c r="G84" s="37" t="s">
        <v>51</v>
      </c>
      <c r="H84" s="38" t="s">
        <v>52</v>
      </c>
      <c r="I84" s="39" t="s">
        <v>558</v>
      </c>
      <c r="J84" s="39" t="str">
        <f t="shared" si="21"/>
        <v>AALE820702</v>
      </c>
      <c r="K84" s="37" t="s">
        <v>53</v>
      </c>
      <c r="L84" s="39" t="s">
        <v>54</v>
      </c>
      <c r="M84" s="40">
        <v>110220030</v>
      </c>
      <c r="N84" s="41" t="s">
        <v>261</v>
      </c>
      <c r="O84" s="42" t="s">
        <v>55</v>
      </c>
      <c r="P84" s="43" t="s">
        <v>290</v>
      </c>
      <c r="Q84" s="169">
        <v>106</v>
      </c>
      <c r="R84" s="53"/>
      <c r="S84" s="37" t="s">
        <v>554</v>
      </c>
      <c r="T84" s="44" t="s">
        <v>57</v>
      </c>
      <c r="U84" s="45" t="s">
        <v>58</v>
      </c>
      <c r="V84" s="46" t="s">
        <v>59</v>
      </c>
      <c r="W84" s="47">
        <v>2021</v>
      </c>
      <c r="X84" s="48">
        <v>44482</v>
      </c>
      <c r="Y84" s="41" t="s">
        <v>94</v>
      </c>
      <c r="Z84" s="41" t="s">
        <v>548</v>
      </c>
      <c r="AA84" s="49">
        <v>1</v>
      </c>
      <c r="AB84" s="42" t="s">
        <v>512</v>
      </c>
      <c r="AC84" s="46" t="s">
        <v>527</v>
      </c>
      <c r="AD84" s="46" t="s">
        <v>528</v>
      </c>
      <c r="AE84" s="50" t="s">
        <v>547</v>
      </c>
      <c r="AF84" s="42" t="s">
        <v>55</v>
      </c>
      <c r="AG84" s="42" t="s">
        <v>55</v>
      </c>
      <c r="AH84" s="51">
        <f t="shared" si="20"/>
        <v>2</v>
      </c>
      <c r="AI84" s="55">
        <v>1</v>
      </c>
      <c r="AJ84" s="55">
        <v>1</v>
      </c>
      <c r="AK84" s="50">
        <v>1</v>
      </c>
      <c r="AL84" s="53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</row>
    <row r="85" spans="1:74" s="103" customFormat="1" ht="60" customHeight="1" x14ac:dyDescent="0.25">
      <c r="A85" s="162"/>
      <c r="B85" s="162"/>
      <c r="C85" s="84" t="s">
        <v>317</v>
      </c>
      <c r="D85" s="84" t="s">
        <v>206</v>
      </c>
      <c r="E85" s="84" t="s">
        <v>250</v>
      </c>
      <c r="F85" s="85">
        <v>21745</v>
      </c>
      <c r="G85" s="37" t="s">
        <v>68</v>
      </c>
      <c r="H85" s="38" t="s">
        <v>52</v>
      </c>
      <c r="I85" s="39" t="s">
        <v>318</v>
      </c>
      <c r="J85" s="39" t="str">
        <f t="shared" si="21"/>
        <v>SASJ590714</v>
      </c>
      <c r="K85" s="37" t="s">
        <v>53</v>
      </c>
      <c r="L85" s="39" t="s">
        <v>54</v>
      </c>
      <c r="M85" s="40">
        <v>110220030</v>
      </c>
      <c r="N85" s="41" t="s">
        <v>261</v>
      </c>
      <c r="O85" s="42" t="s">
        <v>55</v>
      </c>
      <c r="P85" s="43" t="s">
        <v>267</v>
      </c>
      <c r="Q85" s="169">
        <v>404</v>
      </c>
      <c r="R85" s="53"/>
      <c r="S85" s="37" t="s">
        <v>554</v>
      </c>
      <c r="T85" s="44" t="s">
        <v>57</v>
      </c>
      <c r="U85" s="45" t="s">
        <v>58</v>
      </c>
      <c r="V85" s="46" t="s">
        <v>59</v>
      </c>
      <c r="W85" s="47">
        <v>2021</v>
      </c>
      <c r="X85" s="48">
        <v>44482</v>
      </c>
      <c r="Y85" s="41" t="s">
        <v>94</v>
      </c>
      <c r="Z85" s="41" t="s">
        <v>548</v>
      </c>
      <c r="AA85" s="49">
        <v>1</v>
      </c>
      <c r="AB85" s="42" t="s">
        <v>512</v>
      </c>
      <c r="AC85" s="46" t="s">
        <v>527</v>
      </c>
      <c r="AD85" s="46" t="s">
        <v>528</v>
      </c>
      <c r="AE85" s="50" t="s">
        <v>547</v>
      </c>
      <c r="AF85" s="42" t="s">
        <v>55</v>
      </c>
      <c r="AG85" s="42" t="s">
        <v>55</v>
      </c>
      <c r="AH85" s="51">
        <f t="shared" si="20"/>
        <v>3</v>
      </c>
      <c r="AI85" s="55">
        <v>2</v>
      </c>
      <c r="AJ85" s="55">
        <v>1</v>
      </c>
      <c r="AK85" s="50">
        <v>1</v>
      </c>
      <c r="AL85" s="53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5"/>
      <c r="AZ85" s="105"/>
      <c r="BA85" s="105"/>
      <c r="BB85" s="105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</row>
    <row r="86" spans="1:74" s="103" customFormat="1" ht="60" customHeight="1" x14ac:dyDescent="0.25">
      <c r="A86" s="162"/>
      <c r="B86" s="162"/>
      <c r="C86" s="84" t="s">
        <v>319</v>
      </c>
      <c r="D86" s="84" t="s">
        <v>206</v>
      </c>
      <c r="E86" s="84" t="s">
        <v>320</v>
      </c>
      <c r="F86" s="170">
        <v>26531</v>
      </c>
      <c r="G86" s="37" t="s">
        <v>51</v>
      </c>
      <c r="H86" s="38" t="s">
        <v>52</v>
      </c>
      <c r="I86" s="42" t="s">
        <v>321</v>
      </c>
      <c r="J86" s="39" t="str">
        <f t="shared" si="21"/>
        <v>SARR720820</v>
      </c>
      <c r="K86" s="37" t="s">
        <v>53</v>
      </c>
      <c r="L86" s="39" t="s">
        <v>54</v>
      </c>
      <c r="M86" s="40">
        <v>110220030</v>
      </c>
      <c r="N86" s="41" t="s">
        <v>261</v>
      </c>
      <c r="O86" s="42" t="s">
        <v>55</v>
      </c>
      <c r="P86" s="43" t="s">
        <v>267</v>
      </c>
      <c r="Q86" s="171">
        <v>412</v>
      </c>
      <c r="R86" s="171"/>
      <c r="S86" s="37" t="s">
        <v>554</v>
      </c>
      <c r="T86" s="44" t="s">
        <v>57</v>
      </c>
      <c r="U86" s="45" t="s">
        <v>58</v>
      </c>
      <c r="V86" s="46" t="s">
        <v>59</v>
      </c>
      <c r="W86" s="47">
        <v>2021</v>
      </c>
      <c r="X86" s="48">
        <v>44482</v>
      </c>
      <c r="Y86" s="41" t="s">
        <v>94</v>
      </c>
      <c r="Z86" s="41" t="s">
        <v>548</v>
      </c>
      <c r="AA86" s="49">
        <v>1</v>
      </c>
      <c r="AB86" s="42" t="s">
        <v>512</v>
      </c>
      <c r="AC86" s="46" t="s">
        <v>527</v>
      </c>
      <c r="AD86" s="46" t="s">
        <v>528</v>
      </c>
      <c r="AE86" s="50" t="s">
        <v>547</v>
      </c>
      <c r="AF86" s="42" t="s">
        <v>55</v>
      </c>
      <c r="AG86" s="42" t="s">
        <v>55</v>
      </c>
      <c r="AH86" s="51">
        <f t="shared" si="20"/>
        <v>4</v>
      </c>
      <c r="AI86" s="169">
        <v>3</v>
      </c>
      <c r="AJ86" s="169">
        <v>1</v>
      </c>
      <c r="AK86" s="50">
        <v>1</v>
      </c>
      <c r="AL86" s="171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</row>
    <row r="87" spans="1:74" s="103" customFormat="1" ht="60" customHeight="1" x14ac:dyDescent="0.25">
      <c r="A87" s="162"/>
      <c r="B87" s="162"/>
      <c r="C87" s="84" t="s">
        <v>322</v>
      </c>
      <c r="D87" s="84" t="s">
        <v>259</v>
      </c>
      <c r="E87" s="84" t="s">
        <v>323</v>
      </c>
      <c r="F87" s="85">
        <v>26163</v>
      </c>
      <c r="G87" s="37" t="s">
        <v>51</v>
      </c>
      <c r="H87" s="38" t="s">
        <v>52</v>
      </c>
      <c r="I87" s="39" t="s">
        <v>324</v>
      </c>
      <c r="J87" s="39" t="str">
        <f t="shared" si="21"/>
        <v>LOHR710818</v>
      </c>
      <c r="K87" s="37" t="s">
        <v>53</v>
      </c>
      <c r="L87" s="39" t="s">
        <v>54</v>
      </c>
      <c r="M87" s="40">
        <v>110220030</v>
      </c>
      <c r="N87" s="41" t="s">
        <v>261</v>
      </c>
      <c r="O87" s="42" t="s">
        <v>55</v>
      </c>
      <c r="P87" s="43" t="s">
        <v>290</v>
      </c>
      <c r="Q87" s="169">
        <v>100</v>
      </c>
      <c r="R87" s="53"/>
      <c r="S87" s="37" t="s">
        <v>554</v>
      </c>
      <c r="T87" s="44" t="s">
        <v>57</v>
      </c>
      <c r="U87" s="45" t="s">
        <v>58</v>
      </c>
      <c r="V87" s="46" t="s">
        <v>59</v>
      </c>
      <c r="W87" s="47">
        <v>2021</v>
      </c>
      <c r="X87" s="48">
        <v>44482</v>
      </c>
      <c r="Y87" s="41" t="s">
        <v>94</v>
      </c>
      <c r="Z87" s="41" t="s">
        <v>548</v>
      </c>
      <c r="AA87" s="49">
        <v>1</v>
      </c>
      <c r="AB87" s="42" t="s">
        <v>512</v>
      </c>
      <c r="AC87" s="46" t="s">
        <v>527</v>
      </c>
      <c r="AD87" s="46" t="s">
        <v>528</v>
      </c>
      <c r="AE87" s="50" t="s">
        <v>547</v>
      </c>
      <c r="AF87" s="42" t="s">
        <v>55</v>
      </c>
      <c r="AG87" s="42" t="s">
        <v>55</v>
      </c>
      <c r="AH87" s="51">
        <f t="shared" si="20"/>
        <v>4</v>
      </c>
      <c r="AI87" s="55">
        <v>2</v>
      </c>
      <c r="AJ87" s="55">
        <v>2</v>
      </c>
      <c r="AK87" s="50">
        <v>1</v>
      </c>
      <c r="AL87" s="53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</row>
    <row r="88" spans="1:74" s="103" customFormat="1" ht="60" customHeight="1" x14ac:dyDescent="0.25">
      <c r="A88" s="162"/>
      <c r="B88" s="162"/>
      <c r="C88" s="84" t="s">
        <v>419</v>
      </c>
      <c r="D88" s="84" t="s">
        <v>265</v>
      </c>
      <c r="E88" s="84" t="s">
        <v>206</v>
      </c>
      <c r="F88" s="85">
        <v>31575</v>
      </c>
      <c r="G88" s="37" t="s">
        <v>51</v>
      </c>
      <c r="H88" s="38" t="s">
        <v>52</v>
      </c>
      <c r="I88" s="39" t="s">
        <v>420</v>
      </c>
      <c r="J88" s="39" t="str">
        <f t="shared" ref="J88" si="22">+MID(I88,1,10)</f>
        <v>TOSE860612</v>
      </c>
      <c r="K88" s="37" t="s">
        <v>53</v>
      </c>
      <c r="L88" s="39" t="s">
        <v>54</v>
      </c>
      <c r="M88" s="40">
        <v>110220030</v>
      </c>
      <c r="N88" s="41" t="s">
        <v>261</v>
      </c>
      <c r="O88" s="42" t="s">
        <v>55</v>
      </c>
      <c r="P88" s="43" t="s">
        <v>272</v>
      </c>
      <c r="Q88" s="169" t="s">
        <v>56</v>
      </c>
      <c r="R88" s="53"/>
      <c r="S88" s="37" t="s">
        <v>554</v>
      </c>
      <c r="T88" s="44" t="s">
        <v>57</v>
      </c>
      <c r="U88" s="45" t="s">
        <v>58</v>
      </c>
      <c r="V88" s="46" t="s">
        <v>59</v>
      </c>
      <c r="W88" s="47">
        <v>2021</v>
      </c>
      <c r="X88" s="48">
        <v>44482</v>
      </c>
      <c r="Y88" s="41" t="s">
        <v>94</v>
      </c>
      <c r="Z88" s="41" t="s">
        <v>548</v>
      </c>
      <c r="AA88" s="49">
        <v>1</v>
      </c>
      <c r="AB88" s="42" t="s">
        <v>512</v>
      </c>
      <c r="AC88" s="46" t="s">
        <v>527</v>
      </c>
      <c r="AD88" s="46" t="s">
        <v>528</v>
      </c>
      <c r="AE88" s="50" t="s">
        <v>547</v>
      </c>
      <c r="AF88" s="42" t="s">
        <v>55</v>
      </c>
      <c r="AG88" s="42" t="s">
        <v>55</v>
      </c>
      <c r="AH88" s="51">
        <f t="shared" ref="AH88" si="23">AI88+AJ88</f>
        <v>6</v>
      </c>
      <c r="AI88" s="55">
        <v>2</v>
      </c>
      <c r="AJ88" s="55">
        <v>4</v>
      </c>
      <c r="AK88" s="50">
        <v>1</v>
      </c>
      <c r="AL88" s="53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</row>
    <row r="89" spans="1:74" s="103" customFormat="1" ht="60" customHeight="1" x14ac:dyDescent="0.25">
      <c r="A89" s="162"/>
      <c r="B89" s="162"/>
      <c r="C89" s="84" t="s">
        <v>263</v>
      </c>
      <c r="D89" s="84" t="s">
        <v>408</v>
      </c>
      <c r="E89" s="84" t="s">
        <v>415</v>
      </c>
      <c r="F89" s="85">
        <v>28231</v>
      </c>
      <c r="G89" s="37" t="s">
        <v>51</v>
      </c>
      <c r="H89" s="38" t="s">
        <v>52</v>
      </c>
      <c r="I89" s="39" t="s">
        <v>483</v>
      </c>
      <c r="J89" s="39" t="str">
        <f t="shared" ref="J89" si="24">+MID(I89,1,10)</f>
        <v>MOLM770416</v>
      </c>
      <c r="K89" s="37" t="s">
        <v>53</v>
      </c>
      <c r="L89" s="39" t="s">
        <v>54</v>
      </c>
      <c r="M89" s="40">
        <v>110220030</v>
      </c>
      <c r="N89" s="41" t="s">
        <v>261</v>
      </c>
      <c r="O89" s="42" t="s">
        <v>55</v>
      </c>
      <c r="P89" s="43" t="s">
        <v>52</v>
      </c>
      <c r="Q89" s="169">
        <v>115</v>
      </c>
      <c r="R89" s="53"/>
      <c r="S89" s="37" t="s">
        <v>554</v>
      </c>
      <c r="T89" s="44" t="s">
        <v>57</v>
      </c>
      <c r="U89" s="45" t="s">
        <v>58</v>
      </c>
      <c r="V89" s="46" t="s">
        <v>59</v>
      </c>
      <c r="W89" s="47">
        <v>2021</v>
      </c>
      <c r="X89" s="48">
        <v>44482</v>
      </c>
      <c r="Y89" s="41" t="s">
        <v>94</v>
      </c>
      <c r="Z89" s="41" t="s">
        <v>548</v>
      </c>
      <c r="AA89" s="49">
        <v>1</v>
      </c>
      <c r="AB89" s="42" t="s">
        <v>512</v>
      </c>
      <c r="AC89" s="46" t="s">
        <v>527</v>
      </c>
      <c r="AD89" s="46" t="s">
        <v>528</v>
      </c>
      <c r="AE89" s="50" t="s">
        <v>547</v>
      </c>
      <c r="AF89" s="42" t="s">
        <v>55</v>
      </c>
      <c r="AG89" s="42" t="s">
        <v>55</v>
      </c>
      <c r="AH89" s="51">
        <f t="shared" ref="AH89" si="25">AI89+AJ89</f>
        <v>5</v>
      </c>
      <c r="AI89" s="55">
        <v>3</v>
      </c>
      <c r="AJ89" s="55">
        <v>2</v>
      </c>
      <c r="AK89" s="50">
        <v>1</v>
      </c>
      <c r="AL89" s="53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</row>
    <row r="90" spans="1:74" s="109" customFormat="1" ht="60" customHeight="1" x14ac:dyDescent="0.25">
      <c r="A90" s="162"/>
      <c r="B90" s="162"/>
      <c r="C90" s="84" t="s">
        <v>204</v>
      </c>
      <c r="D90" s="84" t="s">
        <v>72</v>
      </c>
      <c r="E90" s="84" t="s">
        <v>205</v>
      </c>
      <c r="F90" s="163">
        <v>20732</v>
      </c>
      <c r="G90" s="37" t="s">
        <v>51</v>
      </c>
      <c r="H90" s="38" t="s">
        <v>52</v>
      </c>
      <c r="I90" s="39" t="s">
        <v>219</v>
      </c>
      <c r="J90" s="39" t="str">
        <f>+MID(I90,1,10)</f>
        <v>ROAM561004</v>
      </c>
      <c r="K90" s="37" t="s">
        <v>53</v>
      </c>
      <c r="L90" s="39" t="s">
        <v>54</v>
      </c>
      <c r="M90" s="40">
        <v>110220085</v>
      </c>
      <c r="N90" s="41" t="s">
        <v>220</v>
      </c>
      <c r="O90" s="42" t="s">
        <v>55</v>
      </c>
      <c r="P90" s="43" t="s">
        <v>74</v>
      </c>
      <c r="Q90" s="39">
        <v>26</v>
      </c>
      <c r="R90" s="53"/>
      <c r="S90" s="54" t="s">
        <v>63</v>
      </c>
      <c r="T90" s="173" t="s">
        <v>57</v>
      </c>
      <c r="U90" s="174" t="s">
        <v>58</v>
      </c>
      <c r="V90" s="46" t="s">
        <v>59</v>
      </c>
      <c r="W90" s="47">
        <v>2021</v>
      </c>
      <c r="X90" s="48">
        <v>44482</v>
      </c>
      <c r="Y90" s="41" t="s">
        <v>94</v>
      </c>
      <c r="Z90" s="41" t="s">
        <v>548</v>
      </c>
      <c r="AA90" s="49">
        <v>1</v>
      </c>
      <c r="AB90" s="42" t="s">
        <v>512</v>
      </c>
      <c r="AC90" s="46" t="s">
        <v>529</v>
      </c>
      <c r="AD90" s="46" t="s">
        <v>530</v>
      </c>
      <c r="AE90" s="50" t="s">
        <v>547</v>
      </c>
      <c r="AF90" s="42" t="s">
        <v>55</v>
      </c>
      <c r="AG90" s="42" t="s">
        <v>55</v>
      </c>
      <c r="AH90" s="51">
        <f>AI90+AJ90</f>
        <v>4</v>
      </c>
      <c r="AI90" s="55">
        <v>2</v>
      </c>
      <c r="AJ90" s="55">
        <v>2</v>
      </c>
      <c r="AK90" s="50">
        <v>1</v>
      </c>
      <c r="AL90" s="53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</row>
    <row r="91" spans="1:74" s="109" customFormat="1" ht="69" customHeight="1" x14ac:dyDescent="0.25">
      <c r="A91" s="162"/>
      <c r="B91" s="162"/>
      <c r="C91" s="84" t="s">
        <v>331</v>
      </c>
      <c r="D91" s="84" t="s">
        <v>332</v>
      </c>
      <c r="E91" s="84" t="s">
        <v>333</v>
      </c>
      <c r="F91" s="85">
        <v>33069</v>
      </c>
      <c r="G91" s="37" t="s">
        <v>68</v>
      </c>
      <c r="H91" s="38" t="s">
        <v>52</v>
      </c>
      <c r="I91" s="39" t="s">
        <v>334</v>
      </c>
      <c r="J91" s="39" t="str">
        <f t="shared" si="21"/>
        <v>COOJ900715</v>
      </c>
      <c r="K91" s="37" t="s">
        <v>53</v>
      </c>
      <c r="L91" s="39" t="s">
        <v>54</v>
      </c>
      <c r="M91" s="40">
        <v>110220085</v>
      </c>
      <c r="N91" s="41" t="s">
        <v>220</v>
      </c>
      <c r="O91" s="42" t="s">
        <v>55</v>
      </c>
      <c r="P91" s="43" t="s">
        <v>335</v>
      </c>
      <c r="Q91" s="56">
        <v>7</v>
      </c>
      <c r="R91" s="53"/>
      <c r="S91" s="54" t="s">
        <v>63</v>
      </c>
      <c r="T91" s="44" t="s">
        <v>57</v>
      </c>
      <c r="U91" s="45" t="s">
        <v>58</v>
      </c>
      <c r="V91" s="46" t="s">
        <v>59</v>
      </c>
      <c r="W91" s="47">
        <v>2021</v>
      </c>
      <c r="X91" s="48">
        <v>44482</v>
      </c>
      <c r="Y91" s="41" t="s">
        <v>94</v>
      </c>
      <c r="Z91" s="41" t="s">
        <v>548</v>
      </c>
      <c r="AA91" s="49">
        <v>1</v>
      </c>
      <c r="AB91" s="42" t="s">
        <v>512</v>
      </c>
      <c r="AC91" s="46" t="s">
        <v>529</v>
      </c>
      <c r="AD91" s="46" t="s">
        <v>530</v>
      </c>
      <c r="AE91" s="50" t="s">
        <v>547</v>
      </c>
      <c r="AF91" s="42" t="s">
        <v>55</v>
      </c>
      <c r="AG91" s="42" t="s">
        <v>55</v>
      </c>
      <c r="AH91" s="51">
        <f t="shared" si="20"/>
        <v>5</v>
      </c>
      <c r="AI91" s="55">
        <v>3</v>
      </c>
      <c r="AJ91" s="55">
        <v>2</v>
      </c>
      <c r="AK91" s="50">
        <v>1</v>
      </c>
      <c r="AL91" s="53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</row>
    <row r="92" spans="1:74" s="109" customFormat="1" ht="69" customHeight="1" x14ac:dyDescent="0.25">
      <c r="A92" s="162"/>
      <c r="B92" s="162"/>
      <c r="C92" s="84" t="s">
        <v>429</v>
      </c>
      <c r="D92" s="84" t="s">
        <v>430</v>
      </c>
      <c r="E92" s="84" t="s">
        <v>309</v>
      </c>
      <c r="F92" s="85">
        <v>28665</v>
      </c>
      <c r="G92" s="37" t="s">
        <v>51</v>
      </c>
      <c r="H92" s="38" t="s">
        <v>52</v>
      </c>
      <c r="I92" s="39" t="s">
        <v>431</v>
      </c>
      <c r="J92" s="39" t="str">
        <f>+MID(I92,1,10)</f>
        <v>CAHS780224</v>
      </c>
      <c r="K92" s="37" t="s">
        <v>53</v>
      </c>
      <c r="L92" s="39" t="s">
        <v>54</v>
      </c>
      <c r="M92" s="40">
        <v>110220085</v>
      </c>
      <c r="N92" s="41" t="s">
        <v>220</v>
      </c>
      <c r="O92" s="42" t="s">
        <v>55</v>
      </c>
      <c r="P92" s="43" t="s">
        <v>148</v>
      </c>
      <c r="Q92" s="56">
        <v>6</v>
      </c>
      <c r="R92" s="53"/>
      <c r="S92" s="54" t="s">
        <v>63</v>
      </c>
      <c r="T92" s="44" t="s">
        <v>57</v>
      </c>
      <c r="U92" s="45" t="s">
        <v>58</v>
      </c>
      <c r="V92" s="46" t="s">
        <v>59</v>
      </c>
      <c r="W92" s="47">
        <v>2021</v>
      </c>
      <c r="X92" s="48">
        <v>44482</v>
      </c>
      <c r="Y92" s="41" t="s">
        <v>94</v>
      </c>
      <c r="Z92" s="41" t="s">
        <v>548</v>
      </c>
      <c r="AA92" s="49">
        <v>1</v>
      </c>
      <c r="AB92" s="42" t="s">
        <v>512</v>
      </c>
      <c r="AC92" s="46" t="s">
        <v>529</v>
      </c>
      <c r="AD92" s="46" t="s">
        <v>530</v>
      </c>
      <c r="AE92" s="50" t="s">
        <v>547</v>
      </c>
      <c r="AF92" s="42" t="s">
        <v>55</v>
      </c>
      <c r="AG92" s="42" t="s">
        <v>55</v>
      </c>
      <c r="AH92" s="51">
        <f>AI92+AJ92</f>
        <v>2</v>
      </c>
      <c r="AI92" s="55">
        <v>1</v>
      </c>
      <c r="AJ92" s="55">
        <v>1</v>
      </c>
      <c r="AK92" s="50">
        <v>1</v>
      </c>
      <c r="AL92" s="53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</row>
    <row r="93" spans="1:74" s="109" customFormat="1" ht="69" customHeight="1" x14ac:dyDescent="0.25">
      <c r="A93" s="162"/>
      <c r="B93" s="162"/>
      <c r="C93" s="84" t="s">
        <v>291</v>
      </c>
      <c r="D93" s="84" t="s">
        <v>309</v>
      </c>
      <c r="E93" s="84" t="s">
        <v>333</v>
      </c>
      <c r="F93" s="85">
        <v>34028</v>
      </c>
      <c r="G93" s="37" t="s">
        <v>51</v>
      </c>
      <c r="H93" s="38" t="s">
        <v>52</v>
      </c>
      <c r="I93" s="39" t="s">
        <v>432</v>
      </c>
      <c r="J93" s="39" t="str">
        <f>+MID(I93,1,10)</f>
        <v>HEOG930228</v>
      </c>
      <c r="K93" s="37" t="s">
        <v>53</v>
      </c>
      <c r="L93" s="39" t="s">
        <v>54</v>
      </c>
      <c r="M93" s="40">
        <v>110220085</v>
      </c>
      <c r="N93" s="41" t="s">
        <v>220</v>
      </c>
      <c r="O93" s="42" t="s">
        <v>55</v>
      </c>
      <c r="P93" s="43" t="s">
        <v>54</v>
      </c>
      <c r="Q93" s="56" t="s">
        <v>56</v>
      </c>
      <c r="R93" s="53"/>
      <c r="S93" s="54" t="s">
        <v>63</v>
      </c>
      <c r="T93" s="44" t="s">
        <v>57</v>
      </c>
      <c r="U93" s="45" t="s">
        <v>58</v>
      </c>
      <c r="V93" s="46" t="s">
        <v>59</v>
      </c>
      <c r="W93" s="47">
        <v>2021</v>
      </c>
      <c r="X93" s="48">
        <v>44482</v>
      </c>
      <c r="Y93" s="41" t="s">
        <v>94</v>
      </c>
      <c r="Z93" s="41" t="s">
        <v>548</v>
      </c>
      <c r="AA93" s="49">
        <v>1</v>
      </c>
      <c r="AB93" s="42" t="s">
        <v>512</v>
      </c>
      <c r="AC93" s="46" t="s">
        <v>529</v>
      </c>
      <c r="AD93" s="46" t="s">
        <v>530</v>
      </c>
      <c r="AE93" s="50" t="s">
        <v>547</v>
      </c>
      <c r="AF93" s="42" t="s">
        <v>55</v>
      </c>
      <c r="AG93" s="42" t="s">
        <v>55</v>
      </c>
      <c r="AH93" s="51">
        <f>AI93+AJ93</f>
        <v>4</v>
      </c>
      <c r="AI93" s="55">
        <v>2</v>
      </c>
      <c r="AJ93" s="55">
        <v>2</v>
      </c>
      <c r="AK93" s="50">
        <v>1</v>
      </c>
      <c r="AL93" s="53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</row>
    <row r="94" spans="1:74" s="109" customFormat="1" ht="60" customHeight="1" x14ac:dyDescent="0.25">
      <c r="A94" s="162"/>
      <c r="B94" s="162"/>
      <c r="C94" s="84" t="s">
        <v>500</v>
      </c>
      <c r="D94" s="84" t="s">
        <v>501</v>
      </c>
      <c r="E94" s="84" t="s">
        <v>79</v>
      </c>
      <c r="F94" s="85">
        <v>23192</v>
      </c>
      <c r="G94" s="37" t="s">
        <v>51</v>
      </c>
      <c r="H94" s="38" t="s">
        <v>52</v>
      </c>
      <c r="I94" s="39" t="s">
        <v>502</v>
      </c>
      <c r="J94" s="39" t="str">
        <f>+MID(I94,1,10)</f>
        <v>LURS630630</v>
      </c>
      <c r="K94" s="37" t="s">
        <v>53</v>
      </c>
      <c r="L94" s="39" t="s">
        <v>54</v>
      </c>
      <c r="M94" s="40">
        <v>110220085</v>
      </c>
      <c r="N94" s="41" t="s">
        <v>220</v>
      </c>
      <c r="O94" s="42" t="s">
        <v>55</v>
      </c>
      <c r="P94" s="43" t="s">
        <v>148</v>
      </c>
      <c r="Q94" s="56">
        <v>6</v>
      </c>
      <c r="R94" s="53"/>
      <c r="S94" s="54" t="s">
        <v>63</v>
      </c>
      <c r="T94" s="44" t="s">
        <v>57</v>
      </c>
      <c r="U94" s="45" t="s">
        <v>58</v>
      </c>
      <c r="V94" s="46" t="s">
        <v>59</v>
      </c>
      <c r="W94" s="47">
        <v>2021</v>
      </c>
      <c r="X94" s="48">
        <v>44482</v>
      </c>
      <c r="Y94" s="41" t="s">
        <v>94</v>
      </c>
      <c r="Z94" s="41" t="s">
        <v>548</v>
      </c>
      <c r="AA94" s="49">
        <v>1</v>
      </c>
      <c r="AB94" s="42" t="s">
        <v>512</v>
      </c>
      <c r="AC94" s="46" t="s">
        <v>529</v>
      </c>
      <c r="AD94" s="46" t="s">
        <v>530</v>
      </c>
      <c r="AE94" s="50" t="s">
        <v>547</v>
      </c>
      <c r="AF94" s="41" t="s">
        <v>78</v>
      </c>
      <c r="AG94" s="42" t="s">
        <v>53</v>
      </c>
      <c r="AH94" s="51">
        <f>AI94+AJ94</f>
        <v>4</v>
      </c>
      <c r="AI94" s="55">
        <v>2</v>
      </c>
      <c r="AJ94" s="55">
        <v>2</v>
      </c>
      <c r="AK94" s="50">
        <v>1</v>
      </c>
      <c r="AL94" s="53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</row>
    <row r="95" spans="1:74" s="36" customFormat="1" ht="60" customHeight="1" x14ac:dyDescent="0.25">
      <c r="A95" s="162"/>
      <c r="B95" s="162"/>
      <c r="C95" s="84" t="s">
        <v>364</v>
      </c>
      <c r="D95" s="84" t="s">
        <v>365</v>
      </c>
      <c r="E95" s="88" t="s">
        <v>211</v>
      </c>
      <c r="F95" s="85">
        <v>26910</v>
      </c>
      <c r="G95" s="37" t="s">
        <v>51</v>
      </c>
      <c r="H95" s="38" t="s">
        <v>499</v>
      </c>
      <c r="I95" s="39" t="s">
        <v>366</v>
      </c>
      <c r="J95" s="39" t="str">
        <f t="shared" si="21"/>
        <v>CUPA730903</v>
      </c>
      <c r="K95" s="37" t="s">
        <v>53</v>
      </c>
      <c r="L95" s="39" t="s">
        <v>54</v>
      </c>
      <c r="M95" s="40">
        <v>110220236</v>
      </c>
      <c r="N95" s="41" t="s">
        <v>367</v>
      </c>
      <c r="O95" s="42" t="s">
        <v>55</v>
      </c>
      <c r="P95" s="43" t="s">
        <v>368</v>
      </c>
      <c r="Q95" s="56">
        <v>112</v>
      </c>
      <c r="R95" s="53"/>
      <c r="S95" s="54" t="s">
        <v>62</v>
      </c>
      <c r="T95" s="44" t="s">
        <v>57</v>
      </c>
      <c r="U95" s="45" t="s">
        <v>58</v>
      </c>
      <c r="V95" s="46" t="s">
        <v>59</v>
      </c>
      <c r="W95" s="47">
        <v>2021</v>
      </c>
      <c r="X95" s="48">
        <v>44482</v>
      </c>
      <c r="Y95" s="41" t="s">
        <v>94</v>
      </c>
      <c r="Z95" s="41" t="s">
        <v>548</v>
      </c>
      <c r="AA95" s="49">
        <v>1</v>
      </c>
      <c r="AB95" s="42" t="s">
        <v>512</v>
      </c>
      <c r="AC95" s="46" t="s">
        <v>531</v>
      </c>
      <c r="AD95" s="46" t="s">
        <v>532</v>
      </c>
      <c r="AE95" s="50" t="s">
        <v>547</v>
      </c>
      <c r="AF95" s="42" t="s">
        <v>55</v>
      </c>
      <c r="AG95" s="42" t="s">
        <v>55</v>
      </c>
      <c r="AH95" s="51">
        <f t="shared" si="20"/>
        <v>4</v>
      </c>
      <c r="AI95" s="55">
        <v>2</v>
      </c>
      <c r="AJ95" s="55">
        <v>2</v>
      </c>
      <c r="AK95" s="50">
        <v>1</v>
      </c>
      <c r="AL95" s="53"/>
      <c r="AN95"/>
      <c r="AO95"/>
      <c r="AP95"/>
      <c r="AQ95"/>
      <c r="AR95"/>
      <c r="AS95"/>
      <c r="AT95"/>
      <c r="AU95"/>
      <c r="AV95"/>
      <c r="AW95"/>
      <c r="AX95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</row>
    <row r="96" spans="1:74" s="112" customFormat="1" ht="60" customHeight="1" x14ac:dyDescent="0.25">
      <c r="A96" s="162"/>
      <c r="B96" s="162"/>
      <c r="C96" s="84" t="s">
        <v>325</v>
      </c>
      <c r="D96" s="84" t="s">
        <v>326</v>
      </c>
      <c r="E96" s="84" t="s">
        <v>327</v>
      </c>
      <c r="F96" s="85">
        <v>32198</v>
      </c>
      <c r="G96" s="37" t="s">
        <v>51</v>
      </c>
      <c r="H96" s="38" t="s">
        <v>52</v>
      </c>
      <c r="I96" s="39" t="s">
        <v>328</v>
      </c>
      <c r="J96" s="39" t="str">
        <f>+MID(I96,1,10)</f>
        <v>ZARA880225</v>
      </c>
      <c r="K96" s="37" t="s">
        <v>53</v>
      </c>
      <c r="L96" s="39" t="s">
        <v>54</v>
      </c>
      <c r="M96" s="40">
        <v>110220048</v>
      </c>
      <c r="N96" s="41" t="s">
        <v>330</v>
      </c>
      <c r="O96" s="42" t="s">
        <v>55</v>
      </c>
      <c r="P96" s="43" t="s">
        <v>329</v>
      </c>
      <c r="Q96" s="56">
        <v>2</v>
      </c>
      <c r="R96" s="53"/>
      <c r="S96" s="54" t="s">
        <v>553</v>
      </c>
      <c r="T96" s="44" t="s">
        <v>57</v>
      </c>
      <c r="U96" s="45" t="s">
        <v>58</v>
      </c>
      <c r="V96" s="46" t="s">
        <v>59</v>
      </c>
      <c r="W96" s="47">
        <v>2021</v>
      </c>
      <c r="X96" s="48">
        <v>44482</v>
      </c>
      <c r="Y96" s="41" t="s">
        <v>94</v>
      </c>
      <c r="Z96" s="41" t="s">
        <v>548</v>
      </c>
      <c r="AA96" s="49">
        <v>1</v>
      </c>
      <c r="AB96" s="42" t="s">
        <v>512</v>
      </c>
      <c r="AC96" s="46" t="s">
        <v>533</v>
      </c>
      <c r="AD96" s="46" t="s">
        <v>534</v>
      </c>
      <c r="AE96" s="50" t="s">
        <v>547</v>
      </c>
      <c r="AF96" s="42" t="s">
        <v>55</v>
      </c>
      <c r="AG96" s="42" t="s">
        <v>55</v>
      </c>
      <c r="AH96" s="51">
        <f>AI96+AJ96</f>
        <v>4</v>
      </c>
      <c r="AI96" s="55">
        <v>2</v>
      </c>
      <c r="AJ96" s="55">
        <v>2</v>
      </c>
      <c r="AK96" s="50">
        <v>1</v>
      </c>
      <c r="AL96" s="53"/>
      <c r="AN96" s="113"/>
      <c r="AO96" s="113"/>
      <c r="AP96" s="113"/>
      <c r="AQ96" s="113"/>
      <c r="AR96" s="113"/>
      <c r="AS96" s="113"/>
      <c r="AT96" s="113"/>
      <c r="AU96" s="113"/>
      <c r="AV96" s="113"/>
      <c r="AW96" s="113"/>
      <c r="AX96" s="113"/>
      <c r="AY96" s="114"/>
      <c r="AZ96" s="114"/>
      <c r="BA96" s="114"/>
      <c r="BB96" s="114"/>
      <c r="BC96" s="114"/>
      <c r="BD96" s="114"/>
      <c r="BE96" s="114"/>
      <c r="BF96" s="114"/>
      <c r="BG96" s="114"/>
      <c r="BH96" s="114"/>
      <c r="BI96" s="114"/>
      <c r="BJ96" s="114"/>
      <c r="BK96" s="114"/>
      <c r="BL96" s="114"/>
      <c r="BM96" s="114"/>
      <c r="BN96" s="114"/>
      <c r="BO96" s="114"/>
      <c r="BP96" s="114"/>
      <c r="BQ96" s="114"/>
      <c r="BR96" s="114"/>
      <c r="BS96" s="114"/>
      <c r="BT96" s="114"/>
      <c r="BU96" s="114"/>
      <c r="BV96" s="114"/>
    </row>
    <row r="97" spans="1:74" s="112" customFormat="1" ht="60" customHeight="1" x14ac:dyDescent="0.25">
      <c r="A97" s="162"/>
      <c r="B97" s="162"/>
      <c r="C97" s="84" t="s">
        <v>107</v>
      </c>
      <c r="D97" s="84" t="s">
        <v>232</v>
      </c>
      <c r="E97" s="84" t="s">
        <v>60</v>
      </c>
      <c r="F97" s="85">
        <v>32995</v>
      </c>
      <c r="G97" s="37" t="s">
        <v>51</v>
      </c>
      <c r="H97" s="38" t="s">
        <v>52</v>
      </c>
      <c r="I97" s="39" t="s">
        <v>347</v>
      </c>
      <c r="J97" s="39" t="str">
        <f t="shared" si="21"/>
        <v>AUGB900502</v>
      </c>
      <c r="K97" s="37" t="s">
        <v>53</v>
      </c>
      <c r="L97" s="39" t="s">
        <v>54</v>
      </c>
      <c r="M97" s="40">
        <v>110220048</v>
      </c>
      <c r="N97" s="41" t="s">
        <v>330</v>
      </c>
      <c r="O97" s="42" t="s">
        <v>55</v>
      </c>
      <c r="P97" s="43" t="s">
        <v>348</v>
      </c>
      <c r="Q97" s="56">
        <v>9</v>
      </c>
      <c r="R97" s="53"/>
      <c r="S97" s="54" t="s">
        <v>553</v>
      </c>
      <c r="T97" s="44" t="s">
        <v>57</v>
      </c>
      <c r="U97" s="45" t="s">
        <v>58</v>
      </c>
      <c r="V97" s="46" t="s">
        <v>59</v>
      </c>
      <c r="W97" s="47">
        <v>2021</v>
      </c>
      <c r="X97" s="48">
        <v>44482</v>
      </c>
      <c r="Y97" s="41" t="s">
        <v>94</v>
      </c>
      <c r="Z97" s="41" t="s">
        <v>548</v>
      </c>
      <c r="AA97" s="49">
        <v>1</v>
      </c>
      <c r="AB97" s="42" t="s">
        <v>512</v>
      </c>
      <c r="AC97" s="46" t="s">
        <v>533</v>
      </c>
      <c r="AD97" s="46" t="s">
        <v>534</v>
      </c>
      <c r="AE97" s="50" t="s">
        <v>547</v>
      </c>
      <c r="AF97" s="42" t="s">
        <v>55</v>
      </c>
      <c r="AG97" s="42" t="s">
        <v>55</v>
      </c>
      <c r="AH97" s="51">
        <f t="shared" ref="AH97:AH134" si="26">AI97+AJ97</f>
        <v>3</v>
      </c>
      <c r="AI97" s="55">
        <v>2</v>
      </c>
      <c r="AJ97" s="55">
        <v>1</v>
      </c>
      <c r="AK97" s="50">
        <v>1</v>
      </c>
      <c r="AL97" s="53"/>
      <c r="AN97" s="113"/>
      <c r="AO97" s="113"/>
      <c r="AP97" s="113"/>
      <c r="AQ97" s="113"/>
      <c r="AR97" s="113"/>
      <c r="AS97" s="113"/>
      <c r="AT97" s="113"/>
      <c r="AU97" s="113"/>
      <c r="AV97" s="113"/>
      <c r="AW97" s="113"/>
      <c r="AX97" s="113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4"/>
      <c r="BQ97" s="114"/>
      <c r="BR97" s="114"/>
      <c r="BS97" s="114"/>
      <c r="BT97" s="114"/>
      <c r="BU97" s="114"/>
      <c r="BV97" s="114"/>
    </row>
    <row r="98" spans="1:74" s="112" customFormat="1" ht="60" customHeight="1" x14ac:dyDescent="0.25">
      <c r="A98" s="162"/>
      <c r="B98" s="162"/>
      <c r="C98" s="84" t="s">
        <v>121</v>
      </c>
      <c r="D98" s="84" t="s">
        <v>259</v>
      </c>
      <c r="E98" s="84" t="s">
        <v>72</v>
      </c>
      <c r="F98" s="85">
        <v>32265</v>
      </c>
      <c r="G98" s="37" t="s">
        <v>68</v>
      </c>
      <c r="H98" s="38" t="s">
        <v>52</v>
      </c>
      <c r="I98" s="39" t="s">
        <v>349</v>
      </c>
      <c r="J98" s="39" t="str">
        <f t="shared" si="21"/>
        <v>LORL880502</v>
      </c>
      <c r="K98" s="37" t="s">
        <v>53</v>
      </c>
      <c r="L98" s="39" t="s">
        <v>54</v>
      </c>
      <c r="M98" s="40">
        <v>110220048</v>
      </c>
      <c r="N98" s="41" t="s">
        <v>330</v>
      </c>
      <c r="O98" s="42" t="s">
        <v>55</v>
      </c>
      <c r="P98" s="43" t="s">
        <v>350</v>
      </c>
      <c r="Q98" s="56" t="s">
        <v>56</v>
      </c>
      <c r="R98" s="53"/>
      <c r="S98" s="54" t="s">
        <v>553</v>
      </c>
      <c r="T98" s="44" t="s">
        <v>57</v>
      </c>
      <c r="U98" s="45" t="s">
        <v>58</v>
      </c>
      <c r="V98" s="46" t="s">
        <v>59</v>
      </c>
      <c r="W98" s="47">
        <v>2021</v>
      </c>
      <c r="X98" s="48">
        <v>44482</v>
      </c>
      <c r="Y98" s="41" t="s">
        <v>94</v>
      </c>
      <c r="Z98" s="41" t="s">
        <v>548</v>
      </c>
      <c r="AA98" s="49">
        <v>1</v>
      </c>
      <c r="AB98" s="42" t="s">
        <v>512</v>
      </c>
      <c r="AC98" s="46" t="s">
        <v>533</v>
      </c>
      <c r="AD98" s="46" t="s">
        <v>534</v>
      </c>
      <c r="AE98" s="50" t="s">
        <v>547</v>
      </c>
      <c r="AF98" s="42" t="s">
        <v>55</v>
      </c>
      <c r="AG98" s="42" t="s">
        <v>55</v>
      </c>
      <c r="AH98" s="51">
        <f t="shared" si="26"/>
        <v>3</v>
      </c>
      <c r="AI98" s="55">
        <v>2</v>
      </c>
      <c r="AJ98" s="55">
        <v>1</v>
      </c>
      <c r="AK98" s="50">
        <v>1</v>
      </c>
      <c r="AL98" s="5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  <c r="BI98" s="114"/>
      <c r="BJ98" s="114"/>
      <c r="BK98" s="114"/>
      <c r="BL98" s="114"/>
      <c r="BM98" s="114"/>
      <c r="BN98" s="114"/>
      <c r="BO98" s="114"/>
      <c r="BP98" s="114"/>
      <c r="BQ98" s="114"/>
      <c r="BR98" s="114"/>
      <c r="BS98" s="114"/>
      <c r="BT98" s="114"/>
      <c r="BU98" s="114"/>
      <c r="BV98" s="114"/>
    </row>
    <row r="99" spans="1:74" s="112" customFormat="1" ht="60" customHeight="1" x14ac:dyDescent="0.25">
      <c r="A99" s="162"/>
      <c r="B99" s="162"/>
      <c r="C99" s="84" t="s">
        <v>351</v>
      </c>
      <c r="D99" s="84" t="s">
        <v>341</v>
      </c>
      <c r="E99" s="84" t="s">
        <v>333</v>
      </c>
      <c r="F99" s="85">
        <v>32582</v>
      </c>
      <c r="G99" s="37" t="s">
        <v>68</v>
      </c>
      <c r="H99" s="38" t="s">
        <v>52</v>
      </c>
      <c r="I99" s="39" t="s">
        <v>352</v>
      </c>
      <c r="J99" s="39" t="str">
        <f t="shared" si="21"/>
        <v>SAOJ890315</v>
      </c>
      <c r="K99" s="37" t="s">
        <v>53</v>
      </c>
      <c r="L99" s="39" t="s">
        <v>54</v>
      </c>
      <c r="M99" s="40">
        <v>110220048</v>
      </c>
      <c r="N99" s="41" t="s">
        <v>330</v>
      </c>
      <c r="O99" s="42" t="s">
        <v>55</v>
      </c>
      <c r="P99" s="43" t="s">
        <v>353</v>
      </c>
      <c r="Q99" s="56">
        <v>2</v>
      </c>
      <c r="R99" s="53"/>
      <c r="S99" s="54" t="s">
        <v>553</v>
      </c>
      <c r="T99" s="44" t="s">
        <v>57</v>
      </c>
      <c r="U99" s="45" t="s">
        <v>58</v>
      </c>
      <c r="V99" s="46" t="s">
        <v>59</v>
      </c>
      <c r="W99" s="47">
        <v>2021</v>
      </c>
      <c r="X99" s="48">
        <v>44482</v>
      </c>
      <c r="Y99" s="41" t="s">
        <v>94</v>
      </c>
      <c r="Z99" s="41" t="s">
        <v>548</v>
      </c>
      <c r="AA99" s="49">
        <v>1</v>
      </c>
      <c r="AB99" s="42" t="s">
        <v>512</v>
      </c>
      <c r="AC99" s="46" t="s">
        <v>533</v>
      </c>
      <c r="AD99" s="46" t="s">
        <v>534</v>
      </c>
      <c r="AE99" s="50" t="s">
        <v>547</v>
      </c>
      <c r="AF99" s="42" t="s">
        <v>55</v>
      </c>
      <c r="AG99" s="42" t="s">
        <v>55</v>
      </c>
      <c r="AH99" s="51">
        <f t="shared" si="26"/>
        <v>5</v>
      </c>
      <c r="AI99" s="55">
        <v>3</v>
      </c>
      <c r="AJ99" s="55">
        <v>2</v>
      </c>
      <c r="AK99" s="50">
        <v>1</v>
      </c>
      <c r="AL99" s="5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J99" s="114"/>
      <c r="BK99" s="114"/>
      <c r="BL99" s="114"/>
      <c r="BM99" s="114"/>
      <c r="BN99" s="114"/>
      <c r="BO99" s="114"/>
      <c r="BP99" s="114"/>
      <c r="BQ99" s="114"/>
      <c r="BR99" s="114"/>
      <c r="BS99" s="114"/>
      <c r="BT99" s="114"/>
      <c r="BU99" s="114"/>
      <c r="BV99" s="114"/>
    </row>
    <row r="100" spans="1:74" s="121" customFormat="1" ht="60" customHeight="1" x14ac:dyDescent="0.25">
      <c r="A100" s="162"/>
      <c r="B100" s="162"/>
      <c r="C100" s="84" t="s">
        <v>356</v>
      </c>
      <c r="D100" s="84" t="s">
        <v>61</v>
      </c>
      <c r="E100" s="84" t="s">
        <v>211</v>
      </c>
      <c r="F100" s="85">
        <v>34339</v>
      </c>
      <c r="G100" s="37" t="s">
        <v>51</v>
      </c>
      <c r="H100" s="38" t="s">
        <v>52</v>
      </c>
      <c r="I100" s="39" t="s">
        <v>357</v>
      </c>
      <c r="J100" s="39" t="str">
        <f t="shared" si="21"/>
        <v>MEPA940125</v>
      </c>
      <c r="K100" s="37" t="s">
        <v>53</v>
      </c>
      <c r="L100" s="39" t="s">
        <v>54</v>
      </c>
      <c r="M100" s="40" t="s">
        <v>509</v>
      </c>
      <c r="N100" s="41" t="s">
        <v>54</v>
      </c>
      <c r="O100" s="42" t="s">
        <v>83</v>
      </c>
      <c r="P100" s="43" t="s">
        <v>358</v>
      </c>
      <c r="Q100" s="56">
        <v>122</v>
      </c>
      <c r="R100" s="53"/>
      <c r="S100" s="54" t="s">
        <v>62</v>
      </c>
      <c r="T100" s="44" t="s">
        <v>57</v>
      </c>
      <c r="U100" s="45" t="s">
        <v>58</v>
      </c>
      <c r="V100" s="46" t="s">
        <v>59</v>
      </c>
      <c r="W100" s="47">
        <v>2021</v>
      </c>
      <c r="X100" s="48">
        <v>44482</v>
      </c>
      <c r="Y100" s="41" t="s">
        <v>94</v>
      </c>
      <c r="Z100" s="41" t="s">
        <v>548</v>
      </c>
      <c r="AA100" s="49">
        <v>1</v>
      </c>
      <c r="AB100" s="42" t="s">
        <v>511</v>
      </c>
      <c r="AC100" s="177" t="s">
        <v>517</v>
      </c>
      <c r="AD100" s="177" t="s">
        <v>518</v>
      </c>
      <c r="AE100" s="50" t="s">
        <v>519</v>
      </c>
      <c r="AF100" s="42" t="s">
        <v>80</v>
      </c>
      <c r="AG100" s="42" t="s">
        <v>55</v>
      </c>
      <c r="AH100" s="51">
        <f t="shared" si="26"/>
        <v>2</v>
      </c>
      <c r="AI100" s="55">
        <v>1</v>
      </c>
      <c r="AJ100" s="55">
        <v>1</v>
      </c>
      <c r="AK100" s="50">
        <v>1</v>
      </c>
      <c r="AL100" s="53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23"/>
      <c r="BT100" s="123"/>
      <c r="BU100" s="123"/>
      <c r="BV100" s="123"/>
    </row>
    <row r="101" spans="1:74" s="115" customFormat="1" ht="60" customHeight="1" x14ac:dyDescent="0.25">
      <c r="A101" s="162"/>
      <c r="B101" s="162"/>
      <c r="C101" s="84" t="s">
        <v>359</v>
      </c>
      <c r="D101" s="84" t="s">
        <v>360</v>
      </c>
      <c r="E101" s="84" t="s">
        <v>206</v>
      </c>
      <c r="F101" s="163">
        <v>28293</v>
      </c>
      <c r="G101" s="37" t="s">
        <v>68</v>
      </c>
      <c r="H101" s="38" t="s">
        <v>52</v>
      </c>
      <c r="I101" s="39" t="s">
        <v>361</v>
      </c>
      <c r="J101" s="39" t="str">
        <f t="shared" si="21"/>
        <v>AASJ770617</v>
      </c>
      <c r="K101" s="37" t="s">
        <v>53</v>
      </c>
      <c r="L101" s="39" t="s">
        <v>54</v>
      </c>
      <c r="M101" s="40" t="s">
        <v>505</v>
      </c>
      <c r="N101" s="41" t="s">
        <v>54</v>
      </c>
      <c r="O101" s="42" t="s">
        <v>362</v>
      </c>
      <c r="P101" s="43" t="s">
        <v>363</v>
      </c>
      <c r="Q101" s="39">
        <v>201</v>
      </c>
      <c r="R101" s="165"/>
      <c r="S101" s="54" t="s">
        <v>62</v>
      </c>
      <c r="T101" s="44" t="s">
        <v>57</v>
      </c>
      <c r="U101" s="45" t="s">
        <v>58</v>
      </c>
      <c r="V101" s="46" t="s">
        <v>59</v>
      </c>
      <c r="W101" s="47">
        <v>2021</v>
      </c>
      <c r="X101" s="48">
        <v>44482</v>
      </c>
      <c r="Y101" s="41" t="s">
        <v>94</v>
      </c>
      <c r="Z101" s="41" t="s">
        <v>548</v>
      </c>
      <c r="AA101" s="49">
        <v>1</v>
      </c>
      <c r="AB101" s="42" t="s">
        <v>511</v>
      </c>
      <c r="AC101" s="177" t="s">
        <v>513</v>
      </c>
      <c r="AD101" s="177" t="s">
        <v>514</v>
      </c>
      <c r="AE101" s="50" t="s">
        <v>519</v>
      </c>
      <c r="AF101" s="41" t="s">
        <v>55</v>
      </c>
      <c r="AG101" s="42" t="s">
        <v>53</v>
      </c>
      <c r="AH101" s="51">
        <f t="shared" si="26"/>
        <v>6</v>
      </c>
      <c r="AI101" s="50">
        <v>3</v>
      </c>
      <c r="AJ101" s="50">
        <v>3</v>
      </c>
      <c r="AK101" s="50">
        <v>1</v>
      </c>
      <c r="AL101" s="165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17"/>
      <c r="BR101" s="117"/>
      <c r="BS101" s="117"/>
      <c r="BT101" s="117"/>
      <c r="BU101" s="117"/>
      <c r="BV101" s="117"/>
    </row>
    <row r="102" spans="1:74" s="115" customFormat="1" ht="60" customHeight="1" x14ac:dyDescent="0.25">
      <c r="A102" s="162"/>
      <c r="B102" s="162"/>
      <c r="C102" s="84" t="s">
        <v>377</v>
      </c>
      <c r="D102" s="84" t="s">
        <v>259</v>
      </c>
      <c r="E102" s="84" t="s">
        <v>72</v>
      </c>
      <c r="F102" s="163">
        <v>32677</v>
      </c>
      <c r="G102" s="37" t="s">
        <v>51</v>
      </c>
      <c r="H102" s="38" t="s">
        <v>52</v>
      </c>
      <c r="I102" s="39" t="s">
        <v>378</v>
      </c>
      <c r="J102" s="39" t="str">
        <f t="shared" si="21"/>
        <v>LORA890618</v>
      </c>
      <c r="K102" s="37" t="s">
        <v>53</v>
      </c>
      <c r="L102" s="39" t="s">
        <v>54</v>
      </c>
      <c r="M102" s="40" t="s">
        <v>505</v>
      </c>
      <c r="N102" s="41" t="s">
        <v>54</v>
      </c>
      <c r="O102" s="42" t="s">
        <v>362</v>
      </c>
      <c r="P102" s="43" t="s">
        <v>379</v>
      </c>
      <c r="Q102" s="165" t="s">
        <v>56</v>
      </c>
      <c r="R102" s="165" t="s">
        <v>70</v>
      </c>
      <c r="S102" s="54" t="s">
        <v>62</v>
      </c>
      <c r="T102" s="44" t="s">
        <v>57</v>
      </c>
      <c r="U102" s="45" t="s">
        <v>58</v>
      </c>
      <c r="V102" s="46" t="s">
        <v>59</v>
      </c>
      <c r="W102" s="47">
        <v>2021</v>
      </c>
      <c r="X102" s="48">
        <v>44482</v>
      </c>
      <c r="Y102" s="41" t="s">
        <v>94</v>
      </c>
      <c r="Z102" s="41" t="s">
        <v>548</v>
      </c>
      <c r="AA102" s="49">
        <v>1</v>
      </c>
      <c r="AB102" s="42" t="s">
        <v>511</v>
      </c>
      <c r="AC102" s="177" t="s">
        <v>513</v>
      </c>
      <c r="AD102" s="177" t="s">
        <v>514</v>
      </c>
      <c r="AE102" s="50" t="s">
        <v>519</v>
      </c>
      <c r="AF102" s="41" t="s">
        <v>55</v>
      </c>
      <c r="AG102" s="42" t="s">
        <v>53</v>
      </c>
      <c r="AH102" s="51">
        <f t="shared" si="26"/>
        <v>3</v>
      </c>
      <c r="AI102" s="50">
        <v>2</v>
      </c>
      <c r="AJ102" s="50">
        <v>1</v>
      </c>
      <c r="AK102" s="50">
        <v>1</v>
      </c>
      <c r="AL102" s="165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7"/>
      <c r="AZ102" s="117"/>
      <c r="BA102" s="117"/>
      <c r="BB102" s="117"/>
      <c r="BC102" s="117"/>
      <c r="BD102" s="117"/>
      <c r="BE102" s="117"/>
      <c r="BF102" s="117"/>
      <c r="BG102" s="117"/>
      <c r="BH102" s="117"/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17"/>
    </row>
    <row r="103" spans="1:74" s="115" customFormat="1" ht="60" customHeight="1" x14ac:dyDescent="0.25">
      <c r="A103" s="162"/>
      <c r="B103" s="162"/>
      <c r="C103" s="84" t="s">
        <v>380</v>
      </c>
      <c r="D103" s="84" t="s">
        <v>381</v>
      </c>
      <c r="E103" s="84" t="s">
        <v>382</v>
      </c>
      <c r="F103" s="85">
        <v>26783</v>
      </c>
      <c r="G103" s="37" t="s">
        <v>68</v>
      </c>
      <c r="H103" s="38" t="s">
        <v>52</v>
      </c>
      <c r="I103" s="39" t="s">
        <v>383</v>
      </c>
      <c r="J103" s="39" t="str">
        <f t="shared" si="21"/>
        <v>NASJ730429</v>
      </c>
      <c r="K103" s="37" t="s">
        <v>53</v>
      </c>
      <c r="L103" s="39" t="s">
        <v>54</v>
      </c>
      <c r="M103" s="40" t="s">
        <v>505</v>
      </c>
      <c r="N103" s="41" t="s">
        <v>54</v>
      </c>
      <c r="O103" s="42" t="s">
        <v>362</v>
      </c>
      <c r="P103" s="43" t="s">
        <v>384</v>
      </c>
      <c r="Q103" s="56">
        <v>514</v>
      </c>
      <c r="R103" s="53"/>
      <c r="S103" s="54" t="s">
        <v>62</v>
      </c>
      <c r="T103" s="44" t="s">
        <v>57</v>
      </c>
      <c r="U103" s="45" t="s">
        <v>58</v>
      </c>
      <c r="V103" s="46" t="s">
        <v>59</v>
      </c>
      <c r="W103" s="47">
        <v>2021</v>
      </c>
      <c r="X103" s="48">
        <v>44482</v>
      </c>
      <c r="Y103" s="41" t="s">
        <v>94</v>
      </c>
      <c r="Z103" s="41" t="s">
        <v>548</v>
      </c>
      <c r="AA103" s="49">
        <v>1</v>
      </c>
      <c r="AB103" s="42" t="s">
        <v>511</v>
      </c>
      <c r="AC103" s="177" t="s">
        <v>513</v>
      </c>
      <c r="AD103" s="177" t="s">
        <v>514</v>
      </c>
      <c r="AE103" s="50" t="s">
        <v>519</v>
      </c>
      <c r="AF103" s="41" t="s">
        <v>55</v>
      </c>
      <c r="AG103" s="42" t="s">
        <v>53</v>
      </c>
      <c r="AH103" s="51">
        <f t="shared" si="26"/>
        <v>1</v>
      </c>
      <c r="AI103" s="55">
        <v>0</v>
      </c>
      <c r="AJ103" s="55">
        <v>1</v>
      </c>
      <c r="AK103" s="50">
        <v>1</v>
      </c>
      <c r="AL103" s="53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17"/>
    </row>
    <row r="104" spans="1:74" s="115" customFormat="1" ht="60" customHeight="1" x14ac:dyDescent="0.25">
      <c r="A104" s="162"/>
      <c r="B104" s="162"/>
      <c r="C104" s="84" t="s">
        <v>393</v>
      </c>
      <c r="D104" s="84" t="s">
        <v>394</v>
      </c>
      <c r="E104" s="84" t="s">
        <v>265</v>
      </c>
      <c r="F104" s="85">
        <v>26282</v>
      </c>
      <c r="G104" s="37" t="s">
        <v>51</v>
      </c>
      <c r="H104" s="38" t="s">
        <v>52</v>
      </c>
      <c r="I104" s="39" t="s">
        <v>395</v>
      </c>
      <c r="J104" s="39" t="str">
        <f t="shared" ref="J104" si="27">+MID(I104,1,10)</f>
        <v>HETR711215</v>
      </c>
      <c r="K104" s="37" t="s">
        <v>53</v>
      </c>
      <c r="L104" s="39" t="s">
        <v>54</v>
      </c>
      <c r="M104" s="40" t="s">
        <v>505</v>
      </c>
      <c r="N104" s="41" t="s">
        <v>54</v>
      </c>
      <c r="O104" s="42" t="s">
        <v>362</v>
      </c>
      <c r="P104" s="43" t="s">
        <v>116</v>
      </c>
      <c r="Q104" s="56">
        <v>211</v>
      </c>
      <c r="R104" s="53"/>
      <c r="S104" s="54" t="s">
        <v>62</v>
      </c>
      <c r="T104" s="44" t="s">
        <v>57</v>
      </c>
      <c r="U104" s="45" t="s">
        <v>58</v>
      </c>
      <c r="V104" s="46" t="s">
        <v>59</v>
      </c>
      <c r="W104" s="47">
        <v>2021</v>
      </c>
      <c r="X104" s="48">
        <v>44482</v>
      </c>
      <c r="Y104" s="41" t="s">
        <v>94</v>
      </c>
      <c r="Z104" s="41" t="s">
        <v>548</v>
      </c>
      <c r="AA104" s="49">
        <v>1</v>
      </c>
      <c r="AB104" s="42" t="s">
        <v>511</v>
      </c>
      <c r="AC104" s="177" t="s">
        <v>513</v>
      </c>
      <c r="AD104" s="177" t="s">
        <v>514</v>
      </c>
      <c r="AE104" s="50" t="s">
        <v>519</v>
      </c>
      <c r="AF104" s="41" t="s">
        <v>55</v>
      </c>
      <c r="AG104" s="42" t="s">
        <v>53</v>
      </c>
      <c r="AH104" s="51">
        <f t="shared" si="26"/>
        <v>3</v>
      </c>
      <c r="AI104" s="55">
        <v>2</v>
      </c>
      <c r="AJ104" s="55">
        <v>1</v>
      </c>
      <c r="AK104" s="50">
        <v>1</v>
      </c>
      <c r="AL104" s="53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17"/>
    </row>
    <row r="105" spans="1:74" s="115" customFormat="1" ht="60" customHeight="1" x14ac:dyDescent="0.25">
      <c r="A105" s="162"/>
      <c r="B105" s="162"/>
      <c r="C105" s="84" t="s">
        <v>414</v>
      </c>
      <c r="D105" s="84" t="s">
        <v>415</v>
      </c>
      <c r="E105" s="84" t="s">
        <v>416</v>
      </c>
      <c r="F105" s="85">
        <v>26508</v>
      </c>
      <c r="G105" s="37" t="s">
        <v>51</v>
      </c>
      <c r="H105" s="38" t="s">
        <v>52</v>
      </c>
      <c r="I105" s="39" t="s">
        <v>417</v>
      </c>
      <c r="J105" s="39" t="str">
        <f t="shared" ref="J105" si="28">+MID(I105,1,10)</f>
        <v>LABM720728</v>
      </c>
      <c r="K105" s="37" t="s">
        <v>53</v>
      </c>
      <c r="L105" s="39" t="s">
        <v>54</v>
      </c>
      <c r="M105" s="40" t="s">
        <v>505</v>
      </c>
      <c r="N105" s="41" t="s">
        <v>54</v>
      </c>
      <c r="O105" s="42" t="s">
        <v>362</v>
      </c>
      <c r="P105" s="43" t="s">
        <v>418</v>
      </c>
      <c r="Q105" s="56">
        <v>701</v>
      </c>
      <c r="R105" s="53"/>
      <c r="S105" s="54" t="s">
        <v>62</v>
      </c>
      <c r="T105" s="44" t="s">
        <v>57</v>
      </c>
      <c r="U105" s="45" t="s">
        <v>58</v>
      </c>
      <c r="V105" s="46" t="s">
        <v>59</v>
      </c>
      <c r="W105" s="47">
        <v>2021</v>
      </c>
      <c r="X105" s="48">
        <v>44482</v>
      </c>
      <c r="Y105" s="41" t="s">
        <v>94</v>
      </c>
      <c r="Z105" s="41" t="s">
        <v>548</v>
      </c>
      <c r="AA105" s="49">
        <v>1</v>
      </c>
      <c r="AB105" s="42" t="s">
        <v>511</v>
      </c>
      <c r="AC105" s="177" t="s">
        <v>513</v>
      </c>
      <c r="AD105" s="177" t="s">
        <v>514</v>
      </c>
      <c r="AE105" s="50" t="s">
        <v>519</v>
      </c>
      <c r="AF105" s="41" t="s">
        <v>55</v>
      </c>
      <c r="AG105" s="42" t="s">
        <v>53</v>
      </c>
      <c r="AH105" s="51">
        <f t="shared" si="26"/>
        <v>12</v>
      </c>
      <c r="AI105" s="55">
        <v>4</v>
      </c>
      <c r="AJ105" s="55">
        <v>8</v>
      </c>
      <c r="AK105" s="50">
        <v>1</v>
      </c>
      <c r="AL105" s="53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17"/>
    </row>
    <row r="106" spans="1:74" s="115" customFormat="1" ht="60" customHeight="1" x14ac:dyDescent="0.25">
      <c r="A106" s="162"/>
      <c r="B106" s="162"/>
      <c r="C106" s="84" t="s">
        <v>444</v>
      </c>
      <c r="D106" s="84" t="s">
        <v>445</v>
      </c>
      <c r="E106" s="84" t="s">
        <v>72</v>
      </c>
      <c r="F106" s="85">
        <v>35357</v>
      </c>
      <c r="G106" s="37" t="s">
        <v>51</v>
      </c>
      <c r="H106" s="38" t="s">
        <v>52</v>
      </c>
      <c r="I106" s="39" t="s">
        <v>446</v>
      </c>
      <c r="J106" s="39" t="str">
        <f t="shared" ref="J106" si="29">+MID(I106,1,10)</f>
        <v>CARC961019</v>
      </c>
      <c r="K106" s="37" t="s">
        <v>53</v>
      </c>
      <c r="L106" s="39" t="s">
        <v>54</v>
      </c>
      <c r="M106" s="40" t="s">
        <v>505</v>
      </c>
      <c r="N106" s="41" t="s">
        <v>54</v>
      </c>
      <c r="O106" s="42" t="s">
        <v>362</v>
      </c>
      <c r="P106" s="43" t="s">
        <v>447</v>
      </c>
      <c r="Q106" s="56">
        <v>103</v>
      </c>
      <c r="R106" s="53"/>
      <c r="S106" s="54" t="s">
        <v>62</v>
      </c>
      <c r="T106" s="44" t="s">
        <v>57</v>
      </c>
      <c r="U106" s="45" t="s">
        <v>58</v>
      </c>
      <c r="V106" s="46" t="s">
        <v>59</v>
      </c>
      <c r="W106" s="47">
        <v>2021</v>
      </c>
      <c r="X106" s="48">
        <v>44482</v>
      </c>
      <c r="Y106" s="41" t="s">
        <v>94</v>
      </c>
      <c r="Z106" s="41" t="s">
        <v>548</v>
      </c>
      <c r="AA106" s="49">
        <v>1</v>
      </c>
      <c r="AB106" s="42" t="s">
        <v>511</v>
      </c>
      <c r="AC106" s="177" t="s">
        <v>513</v>
      </c>
      <c r="AD106" s="177" t="s">
        <v>514</v>
      </c>
      <c r="AE106" s="50" t="s">
        <v>519</v>
      </c>
      <c r="AF106" s="41" t="s">
        <v>55</v>
      </c>
      <c r="AG106" s="42" t="s">
        <v>53</v>
      </c>
      <c r="AH106" s="51">
        <f t="shared" si="26"/>
        <v>3</v>
      </c>
      <c r="AI106" s="55">
        <v>1</v>
      </c>
      <c r="AJ106" s="55">
        <v>2</v>
      </c>
      <c r="AK106" s="50">
        <v>1</v>
      </c>
      <c r="AL106" s="53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7"/>
      <c r="BV106" s="117"/>
    </row>
    <row r="107" spans="1:74" s="115" customFormat="1" ht="60" customHeight="1" x14ac:dyDescent="0.25">
      <c r="A107" s="162"/>
      <c r="B107" s="162"/>
      <c r="C107" s="84" t="s">
        <v>467</v>
      </c>
      <c r="D107" s="84" t="s">
        <v>282</v>
      </c>
      <c r="E107" s="84" t="s">
        <v>456</v>
      </c>
      <c r="F107" s="85">
        <v>34483</v>
      </c>
      <c r="G107" s="37" t="s">
        <v>51</v>
      </c>
      <c r="H107" s="38" t="s">
        <v>52</v>
      </c>
      <c r="I107" s="39" t="s">
        <v>468</v>
      </c>
      <c r="J107" s="39" t="str">
        <f t="shared" ref="J107" si="30">+MID(I107,1,10)</f>
        <v>FOCE940529</v>
      </c>
      <c r="K107" s="37" t="s">
        <v>53</v>
      </c>
      <c r="L107" s="39" t="s">
        <v>54</v>
      </c>
      <c r="M107" s="40" t="s">
        <v>505</v>
      </c>
      <c r="N107" s="41" t="s">
        <v>54</v>
      </c>
      <c r="O107" s="42" t="s">
        <v>362</v>
      </c>
      <c r="P107" s="43" t="s">
        <v>469</v>
      </c>
      <c r="Q107" s="56">
        <v>215</v>
      </c>
      <c r="R107" s="53"/>
      <c r="S107" s="54" t="s">
        <v>62</v>
      </c>
      <c r="T107" s="44" t="s">
        <v>57</v>
      </c>
      <c r="U107" s="45" t="s">
        <v>58</v>
      </c>
      <c r="V107" s="46" t="s">
        <v>59</v>
      </c>
      <c r="W107" s="47">
        <v>2021</v>
      </c>
      <c r="X107" s="48">
        <v>44482</v>
      </c>
      <c r="Y107" s="41" t="s">
        <v>94</v>
      </c>
      <c r="Z107" s="41" t="s">
        <v>548</v>
      </c>
      <c r="AA107" s="49">
        <v>1</v>
      </c>
      <c r="AB107" s="42" t="s">
        <v>511</v>
      </c>
      <c r="AC107" s="177" t="s">
        <v>513</v>
      </c>
      <c r="AD107" s="177" t="s">
        <v>514</v>
      </c>
      <c r="AE107" s="50" t="s">
        <v>519</v>
      </c>
      <c r="AF107" s="41" t="s">
        <v>55</v>
      </c>
      <c r="AG107" s="42" t="s">
        <v>53</v>
      </c>
      <c r="AH107" s="51">
        <f t="shared" si="26"/>
        <v>5</v>
      </c>
      <c r="AI107" s="55">
        <v>3</v>
      </c>
      <c r="AJ107" s="55">
        <v>2</v>
      </c>
      <c r="AK107" s="50">
        <v>1</v>
      </c>
      <c r="AL107" s="53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</row>
    <row r="108" spans="1:74" s="115" customFormat="1" ht="60" customHeight="1" x14ac:dyDescent="0.25">
      <c r="A108" s="162"/>
      <c r="B108" s="162"/>
      <c r="C108" s="84" t="s">
        <v>477</v>
      </c>
      <c r="D108" s="84" t="s">
        <v>478</v>
      </c>
      <c r="E108" s="84" t="s">
        <v>67</v>
      </c>
      <c r="F108" s="85">
        <v>31995</v>
      </c>
      <c r="G108" s="37" t="s">
        <v>51</v>
      </c>
      <c r="H108" s="38" t="s">
        <v>52</v>
      </c>
      <c r="I108" s="39" t="s">
        <v>479</v>
      </c>
      <c r="J108" s="39" t="str">
        <f t="shared" ref="J108" si="31">+MID(I108,1,10)</f>
        <v>GACL870806</v>
      </c>
      <c r="K108" s="37" t="s">
        <v>53</v>
      </c>
      <c r="L108" s="39" t="s">
        <v>54</v>
      </c>
      <c r="M108" s="40" t="s">
        <v>505</v>
      </c>
      <c r="N108" s="41" t="s">
        <v>54</v>
      </c>
      <c r="O108" s="42" t="s">
        <v>362</v>
      </c>
      <c r="P108" s="43" t="s">
        <v>480</v>
      </c>
      <c r="Q108" s="56">
        <v>118</v>
      </c>
      <c r="R108" s="53"/>
      <c r="S108" s="54" t="s">
        <v>62</v>
      </c>
      <c r="T108" s="44" t="s">
        <v>57</v>
      </c>
      <c r="U108" s="45" t="s">
        <v>58</v>
      </c>
      <c r="V108" s="46" t="s">
        <v>59</v>
      </c>
      <c r="W108" s="47">
        <v>2021</v>
      </c>
      <c r="X108" s="48">
        <v>44482</v>
      </c>
      <c r="Y108" s="41" t="s">
        <v>94</v>
      </c>
      <c r="Z108" s="41" t="s">
        <v>548</v>
      </c>
      <c r="AA108" s="49">
        <v>1</v>
      </c>
      <c r="AB108" s="42" t="s">
        <v>511</v>
      </c>
      <c r="AC108" s="177" t="s">
        <v>513</v>
      </c>
      <c r="AD108" s="177" t="s">
        <v>514</v>
      </c>
      <c r="AE108" s="50" t="s">
        <v>519</v>
      </c>
      <c r="AF108" s="41" t="s">
        <v>55</v>
      </c>
      <c r="AG108" s="42" t="s">
        <v>53</v>
      </c>
      <c r="AH108" s="51">
        <f t="shared" si="26"/>
        <v>4</v>
      </c>
      <c r="AI108" s="55">
        <v>2</v>
      </c>
      <c r="AJ108" s="55">
        <v>2</v>
      </c>
      <c r="AK108" s="50">
        <v>1</v>
      </c>
      <c r="AL108" s="53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</row>
    <row r="109" spans="1:74" s="118" customFormat="1" ht="60" customHeight="1" x14ac:dyDescent="0.25">
      <c r="A109" s="162"/>
      <c r="B109" s="162"/>
      <c r="C109" s="84" t="s">
        <v>209</v>
      </c>
      <c r="D109" s="84" t="s">
        <v>210</v>
      </c>
      <c r="E109" s="84" t="s">
        <v>211</v>
      </c>
      <c r="F109" s="163">
        <v>24038</v>
      </c>
      <c r="G109" s="37" t="s">
        <v>68</v>
      </c>
      <c r="H109" s="38" t="s">
        <v>52</v>
      </c>
      <c r="I109" s="39" t="s">
        <v>212</v>
      </c>
      <c r="J109" s="39" t="str">
        <f t="shared" ref="J109:J117" si="32">+MID(I109,1,10)</f>
        <v>QUPM651023</v>
      </c>
      <c r="K109" s="37" t="s">
        <v>53</v>
      </c>
      <c r="L109" s="39" t="s">
        <v>54</v>
      </c>
      <c r="M109" s="40" t="s">
        <v>507</v>
      </c>
      <c r="N109" s="41" t="s">
        <v>54</v>
      </c>
      <c r="O109" s="42" t="s">
        <v>81</v>
      </c>
      <c r="P109" s="43" t="s">
        <v>213</v>
      </c>
      <c r="Q109" s="39">
        <v>148</v>
      </c>
      <c r="R109" s="165"/>
      <c r="S109" s="54" t="s">
        <v>62</v>
      </c>
      <c r="T109" s="44" t="s">
        <v>57</v>
      </c>
      <c r="U109" s="45" t="s">
        <v>58</v>
      </c>
      <c r="V109" s="46" t="s">
        <v>59</v>
      </c>
      <c r="W109" s="47">
        <v>2021</v>
      </c>
      <c r="X109" s="48">
        <v>44482</v>
      </c>
      <c r="Y109" s="41" t="s">
        <v>94</v>
      </c>
      <c r="Z109" s="41" t="s">
        <v>548</v>
      </c>
      <c r="AA109" s="49">
        <v>1</v>
      </c>
      <c r="AB109" s="42" t="s">
        <v>511</v>
      </c>
      <c r="AC109" s="177" t="s">
        <v>513</v>
      </c>
      <c r="AD109" s="177" t="s">
        <v>514</v>
      </c>
      <c r="AE109" s="50" t="s">
        <v>519</v>
      </c>
      <c r="AF109" s="42" t="s">
        <v>80</v>
      </c>
      <c r="AG109" s="42" t="s">
        <v>53</v>
      </c>
      <c r="AH109" s="51">
        <f t="shared" si="26"/>
        <v>2</v>
      </c>
      <c r="AI109" s="50">
        <v>1</v>
      </c>
      <c r="AJ109" s="50">
        <v>1</v>
      </c>
      <c r="AK109" s="50">
        <v>1</v>
      </c>
      <c r="AL109" s="165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20"/>
      <c r="AZ109" s="120"/>
      <c r="BA109" s="120"/>
      <c r="BB109" s="120"/>
      <c r="BC109" s="120"/>
      <c r="BD109" s="120"/>
      <c r="BE109" s="120"/>
      <c r="BF109" s="120"/>
      <c r="BG109" s="120"/>
      <c r="BH109" s="120"/>
      <c r="BI109" s="120"/>
      <c r="BJ109" s="120"/>
      <c r="BK109" s="120"/>
      <c r="BL109" s="120"/>
      <c r="BM109" s="120"/>
      <c r="BN109" s="120"/>
      <c r="BO109" s="120"/>
      <c r="BP109" s="120"/>
      <c r="BQ109" s="120"/>
      <c r="BR109" s="120"/>
      <c r="BS109" s="120"/>
      <c r="BT109" s="120"/>
      <c r="BU109" s="120"/>
      <c r="BV109" s="120"/>
    </row>
    <row r="110" spans="1:74" s="118" customFormat="1" ht="60" customHeight="1" x14ac:dyDescent="0.25">
      <c r="A110" s="162"/>
      <c r="B110" s="162"/>
      <c r="C110" s="84" t="s">
        <v>369</v>
      </c>
      <c r="D110" s="84" t="s">
        <v>370</v>
      </c>
      <c r="E110" s="84" t="s">
        <v>206</v>
      </c>
      <c r="F110" s="85">
        <v>25083</v>
      </c>
      <c r="G110" s="37" t="s">
        <v>51</v>
      </c>
      <c r="H110" s="38" t="s">
        <v>52</v>
      </c>
      <c r="I110" s="39" t="s">
        <v>371</v>
      </c>
      <c r="J110" s="39" t="str">
        <f t="shared" si="32"/>
        <v>AESE680902</v>
      </c>
      <c r="K110" s="37" t="s">
        <v>53</v>
      </c>
      <c r="L110" s="39" t="s">
        <v>54</v>
      </c>
      <c r="M110" s="40" t="s">
        <v>507</v>
      </c>
      <c r="N110" s="41" t="s">
        <v>54</v>
      </c>
      <c r="O110" s="42" t="s">
        <v>81</v>
      </c>
      <c r="P110" s="43" t="s">
        <v>372</v>
      </c>
      <c r="Q110" s="56">
        <v>118</v>
      </c>
      <c r="R110" s="53" t="s">
        <v>70</v>
      </c>
      <c r="S110" s="54" t="s">
        <v>62</v>
      </c>
      <c r="T110" s="44" t="s">
        <v>57</v>
      </c>
      <c r="U110" s="45" t="s">
        <v>58</v>
      </c>
      <c r="V110" s="46" t="s">
        <v>59</v>
      </c>
      <c r="W110" s="47">
        <v>2021</v>
      </c>
      <c r="X110" s="48">
        <v>44482</v>
      </c>
      <c r="Y110" s="41" t="s">
        <v>94</v>
      </c>
      <c r="Z110" s="41" t="s">
        <v>548</v>
      </c>
      <c r="AA110" s="49">
        <v>1</v>
      </c>
      <c r="AB110" s="42" t="s">
        <v>511</v>
      </c>
      <c r="AC110" s="177" t="s">
        <v>513</v>
      </c>
      <c r="AD110" s="177" t="s">
        <v>514</v>
      </c>
      <c r="AE110" s="50" t="s">
        <v>519</v>
      </c>
      <c r="AF110" s="42" t="s">
        <v>80</v>
      </c>
      <c r="AG110" s="42" t="s">
        <v>55</v>
      </c>
      <c r="AH110" s="51">
        <f t="shared" si="26"/>
        <v>3</v>
      </c>
      <c r="AI110" s="55">
        <v>2</v>
      </c>
      <c r="AJ110" s="55">
        <v>1</v>
      </c>
      <c r="AK110" s="50">
        <v>1</v>
      </c>
      <c r="AL110" s="53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20"/>
      <c r="AZ110" s="120"/>
      <c r="BA110" s="120"/>
      <c r="BB110" s="120"/>
      <c r="BC110" s="120"/>
      <c r="BD110" s="120"/>
      <c r="BE110" s="120"/>
      <c r="BF110" s="120"/>
      <c r="BG110" s="120"/>
      <c r="BH110" s="120"/>
      <c r="BI110" s="120"/>
      <c r="BJ110" s="120"/>
      <c r="BK110" s="120"/>
      <c r="BL110" s="120"/>
      <c r="BM110" s="120"/>
      <c r="BN110" s="120"/>
      <c r="BO110" s="120"/>
      <c r="BP110" s="120"/>
      <c r="BQ110" s="120"/>
      <c r="BR110" s="120"/>
      <c r="BS110" s="120"/>
      <c r="BT110" s="120"/>
      <c r="BU110" s="120"/>
      <c r="BV110" s="120"/>
    </row>
    <row r="111" spans="1:74" s="118" customFormat="1" ht="60" customHeight="1" x14ac:dyDescent="0.25">
      <c r="A111" s="162"/>
      <c r="B111" s="162"/>
      <c r="C111" s="84" t="s">
        <v>385</v>
      </c>
      <c r="D111" s="84" t="s">
        <v>386</v>
      </c>
      <c r="E111" s="84" t="s">
        <v>333</v>
      </c>
      <c r="F111" s="85">
        <v>17821</v>
      </c>
      <c r="G111" s="37" t="s">
        <v>51</v>
      </c>
      <c r="H111" s="38" t="s">
        <v>52</v>
      </c>
      <c r="I111" s="39" t="s">
        <v>387</v>
      </c>
      <c r="J111" s="39" t="str">
        <f t="shared" si="32"/>
        <v>SIOT481015</v>
      </c>
      <c r="K111" s="37" t="s">
        <v>53</v>
      </c>
      <c r="L111" s="39" t="s">
        <v>54</v>
      </c>
      <c r="M111" s="40" t="s">
        <v>507</v>
      </c>
      <c r="N111" s="41" t="s">
        <v>54</v>
      </c>
      <c r="O111" s="42" t="s">
        <v>81</v>
      </c>
      <c r="P111" s="43" t="s">
        <v>388</v>
      </c>
      <c r="Q111" s="56">
        <v>103</v>
      </c>
      <c r="R111" s="53"/>
      <c r="S111" s="54" t="s">
        <v>62</v>
      </c>
      <c r="T111" s="44" t="s">
        <v>57</v>
      </c>
      <c r="U111" s="45" t="s">
        <v>58</v>
      </c>
      <c r="V111" s="46" t="s">
        <v>59</v>
      </c>
      <c r="W111" s="47">
        <v>2021</v>
      </c>
      <c r="X111" s="48">
        <v>44482</v>
      </c>
      <c r="Y111" s="41" t="s">
        <v>94</v>
      </c>
      <c r="Z111" s="41" t="s">
        <v>548</v>
      </c>
      <c r="AA111" s="49">
        <v>1</v>
      </c>
      <c r="AB111" s="42" t="s">
        <v>511</v>
      </c>
      <c r="AC111" s="177" t="s">
        <v>513</v>
      </c>
      <c r="AD111" s="177" t="s">
        <v>514</v>
      </c>
      <c r="AE111" s="50" t="s">
        <v>519</v>
      </c>
      <c r="AF111" s="42" t="s">
        <v>80</v>
      </c>
      <c r="AG111" s="42" t="s">
        <v>53</v>
      </c>
      <c r="AH111" s="51">
        <f t="shared" si="26"/>
        <v>5</v>
      </c>
      <c r="AI111" s="55">
        <v>2</v>
      </c>
      <c r="AJ111" s="55">
        <v>3</v>
      </c>
      <c r="AK111" s="50">
        <v>1</v>
      </c>
      <c r="AL111" s="53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20"/>
      <c r="AZ111" s="120"/>
      <c r="BA111" s="120"/>
      <c r="BB111" s="120"/>
      <c r="BC111" s="120"/>
      <c r="BD111" s="120"/>
      <c r="BE111" s="120"/>
      <c r="BF111" s="120"/>
      <c r="BG111" s="120"/>
      <c r="BH111" s="120"/>
      <c r="BI111" s="120"/>
      <c r="BJ111" s="120"/>
      <c r="BK111" s="120"/>
      <c r="BL111" s="120"/>
      <c r="BM111" s="120"/>
      <c r="BN111" s="120"/>
      <c r="BO111" s="120"/>
      <c r="BP111" s="120"/>
      <c r="BQ111" s="120"/>
      <c r="BR111" s="120"/>
      <c r="BS111" s="120"/>
      <c r="BT111" s="120"/>
      <c r="BU111" s="120"/>
      <c r="BV111" s="120"/>
    </row>
    <row r="112" spans="1:74" s="118" customFormat="1" ht="60" customHeight="1" x14ac:dyDescent="0.25">
      <c r="A112" s="162"/>
      <c r="B112" s="162"/>
      <c r="C112" s="84" t="s">
        <v>396</v>
      </c>
      <c r="D112" s="84" t="s">
        <v>397</v>
      </c>
      <c r="E112" s="84" t="s">
        <v>381</v>
      </c>
      <c r="F112" s="85">
        <v>30002</v>
      </c>
      <c r="G112" s="37" t="s">
        <v>51</v>
      </c>
      <c r="H112" s="38" t="s">
        <v>52</v>
      </c>
      <c r="I112" s="39" t="s">
        <v>398</v>
      </c>
      <c r="J112" s="39" t="str">
        <f t="shared" si="32"/>
        <v>IANM820220</v>
      </c>
      <c r="K112" s="37" t="s">
        <v>53</v>
      </c>
      <c r="L112" s="39" t="s">
        <v>54</v>
      </c>
      <c r="M112" s="40" t="s">
        <v>507</v>
      </c>
      <c r="N112" s="41" t="s">
        <v>54</v>
      </c>
      <c r="O112" s="42" t="s">
        <v>81</v>
      </c>
      <c r="P112" s="43" t="s">
        <v>399</v>
      </c>
      <c r="Q112" s="56">
        <v>202</v>
      </c>
      <c r="R112" s="53"/>
      <c r="S112" s="54" t="s">
        <v>62</v>
      </c>
      <c r="T112" s="44" t="s">
        <v>57</v>
      </c>
      <c r="U112" s="45" t="s">
        <v>58</v>
      </c>
      <c r="V112" s="46" t="s">
        <v>59</v>
      </c>
      <c r="W112" s="47">
        <v>2021</v>
      </c>
      <c r="X112" s="48">
        <v>44482</v>
      </c>
      <c r="Y112" s="41" t="s">
        <v>94</v>
      </c>
      <c r="Z112" s="41" t="s">
        <v>548</v>
      </c>
      <c r="AA112" s="49">
        <v>1</v>
      </c>
      <c r="AB112" s="42" t="s">
        <v>511</v>
      </c>
      <c r="AC112" s="177" t="s">
        <v>513</v>
      </c>
      <c r="AD112" s="177" t="s">
        <v>514</v>
      </c>
      <c r="AE112" s="50" t="s">
        <v>519</v>
      </c>
      <c r="AF112" s="42" t="s">
        <v>80</v>
      </c>
      <c r="AG112" s="42" t="s">
        <v>53</v>
      </c>
      <c r="AH112" s="51">
        <f t="shared" si="26"/>
        <v>8</v>
      </c>
      <c r="AI112" s="55">
        <v>6</v>
      </c>
      <c r="AJ112" s="55">
        <v>2</v>
      </c>
      <c r="AK112" s="50">
        <v>1</v>
      </c>
      <c r="AL112" s="53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20"/>
      <c r="AZ112" s="120"/>
      <c r="BA112" s="120"/>
      <c r="BB112" s="120"/>
      <c r="BC112" s="120"/>
      <c r="BD112" s="120"/>
      <c r="BE112" s="120"/>
      <c r="BF112" s="120"/>
      <c r="BG112" s="120"/>
      <c r="BH112" s="120"/>
      <c r="BI112" s="120"/>
      <c r="BJ112" s="120"/>
      <c r="BK112" s="120"/>
      <c r="BL112" s="120"/>
      <c r="BM112" s="120"/>
      <c r="BN112" s="120"/>
      <c r="BO112" s="120"/>
      <c r="BP112" s="120"/>
      <c r="BQ112" s="120"/>
      <c r="BR112" s="120"/>
      <c r="BS112" s="120"/>
      <c r="BT112" s="120"/>
      <c r="BU112" s="120"/>
      <c r="BV112" s="120"/>
    </row>
    <row r="113" spans="1:74" s="118" customFormat="1" ht="60" customHeight="1" x14ac:dyDescent="0.25">
      <c r="A113" s="162"/>
      <c r="B113" s="162"/>
      <c r="C113" s="84" t="s">
        <v>280</v>
      </c>
      <c r="D113" s="84" t="s">
        <v>400</v>
      </c>
      <c r="E113" s="84" t="s">
        <v>122</v>
      </c>
      <c r="F113" s="85">
        <v>37110</v>
      </c>
      <c r="G113" s="37" t="s">
        <v>68</v>
      </c>
      <c r="H113" s="38" t="s">
        <v>52</v>
      </c>
      <c r="I113" s="39" t="s">
        <v>401</v>
      </c>
      <c r="J113" s="39" t="str">
        <f t="shared" si="32"/>
        <v>BAVR010807</v>
      </c>
      <c r="K113" s="37" t="s">
        <v>53</v>
      </c>
      <c r="L113" s="39" t="s">
        <v>54</v>
      </c>
      <c r="M113" s="40" t="s">
        <v>507</v>
      </c>
      <c r="N113" s="41" t="s">
        <v>54</v>
      </c>
      <c r="O113" s="42" t="s">
        <v>81</v>
      </c>
      <c r="P113" s="43" t="s">
        <v>402</v>
      </c>
      <c r="Q113" s="56">
        <v>170</v>
      </c>
      <c r="R113" s="53"/>
      <c r="S113" s="54" t="s">
        <v>62</v>
      </c>
      <c r="T113" s="44" t="s">
        <v>57</v>
      </c>
      <c r="U113" s="45" t="s">
        <v>58</v>
      </c>
      <c r="V113" s="46" t="s">
        <v>59</v>
      </c>
      <c r="W113" s="47">
        <v>2021</v>
      </c>
      <c r="X113" s="48">
        <v>44482</v>
      </c>
      <c r="Y113" s="41" t="s">
        <v>94</v>
      </c>
      <c r="Z113" s="41" t="s">
        <v>548</v>
      </c>
      <c r="AA113" s="49">
        <v>1</v>
      </c>
      <c r="AB113" s="42" t="s">
        <v>511</v>
      </c>
      <c r="AC113" s="177" t="s">
        <v>513</v>
      </c>
      <c r="AD113" s="177" t="s">
        <v>514</v>
      </c>
      <c r="AE113" s="50" t="s">
        <v>519</v>
      </c>
      <c r="AF113" s="42" t="s">
        <v>80</v>
      </c>
      <c r="AG113" s="42" t="s">
        <v>53</v>
      </c>
      <c r="AH113" s="51">
        <f>AI113+AJ113</f>
        <v>2</v>
      </c>
      <c r="AI113" s="55">
        <v>1</v>
      </c>
      <c r="AJ113" s="55">
        <v>1</v>
      </c>
      <c r="AK113" s="50">
        <v>1</v>
      </c>
      <c r="AL113" s="53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20"/>
      <c r="AZ113" s="120"/>
      <c r="BA113" s="120"/>
      <c r="BB113" s="120"/>
      <c r="BC113" s="120"/>
      <c r="BD113" s="120"/>
      <c r="BE113" s="120"/>
      <c r="BF113" s="120"/>
      <c r="BG113" s="120"/>
      <c r="BH113" s="120"/>
      <c r="BI113" s="120"/>
      <c r="BJ113" s="120"/>
      <c r="BK113" s="120"/>
      <c r="BL113" s="120"/>
      <c r="BM113" s="120"/>
      <c r="BN113" s="120"/>
      <c r="BO113" s="120"/>
      <c r="BP113" s="120"/>
      <c r="BQ113" s="120"/>
      <c r="BR113" s="120"/>
      <c r="BS113" s="120"/>
      <c r="BT113" s="120"/>
      <c r="BU113" s="120"/>
      <c r="BV113" s="120"/>
    </row>
    <row r="114" spans="1:74" s="118" customFormat="1" ht="60" customHeight="1" x14ac:dyDescent="0.25">
      <c r="A114" s="162"/>
      <c r="B114" s="162"/>
      <c r="C114" s="84" t="s">
        <v>406</v>
      </c>
      <c r="D114" s="84" t="s">
        <v>381</v>
      </c>
      <c r="E114" s="84" t="s">
        <v>341</v>
      </c>
      <c r="F114" s="163">
        <v>35436</v>
      </c>
      <c r="G114" s="37" t="s">
        <v>51</v>
      </c>
      <c r="H114" s="38" t="s">
        <v>52</v>
      </c>
      <c r="I114" s="39" t="s">
        <v>407</v>
      </c>
      <c r="J114" s="39" t="str">
        <f t="shared" si="32"/>
        <v>NASM970106</v>
      </c>
      <c r="K114" s="37" t="s">
        <v>53</v>
      </c>
      <c r="L114" s="39" t="s">
        <v>54</v>
      </c>
      <c r="M114" s="40" t="s">
        <v>507</v>
      </c>
      <c r="N114" s="41" t="s">
        <v>54</v>
      </c>
      <c r="O114" s="42" t="s">
        <v>81</v>
      </c>
      <c r="P114" s="43" t="s">
        <v>368</v>
      </c>
      <c r="Q114" s="39" t="s">
        <v>56</v>
      </c>
      <c r="R114" s="165"/>
      <c r="S114" s="54" t="s">
        <v>62</v>
      </c>
      <c r="T114" s="44" t="s">
        <v>57</v>
      </c>
      <c r="U114" s="45" t="s">
        <v>58</v>
      </c>
      <c r="V114" s="46" t="s">
        <v>59</v>
      </c>
      <c r="W114" s="47">
        <v>2021</v>
      </c>
      <c r="X114" s="48">
        <v>44482</v>
      </c>
      <c r="Y114" s="41" t="s">
        <v>94</v>
      </c>
      <c r="Z114" s="41" t="s">
        <v>548</v>
      </c>
      <c r="AA114" s="49">
        <v>1</v>
      </c>
      <c r="AB114" s="42" t="s">
        <v>511</v>
      </c>
      <c r="AC114" s="177" t="s">
        <v>513</v>
      </c>
      <c r="AD114" s="177" t="s">
        <v>514</v>
      </c>
      <c r="AE114" s="50" t="s">
        <v>519</v>
      </c>
      <c r="AF114" s="42" t="s">
        <v>80</v>
      </c>
      <c r="AG114" s="42" t="s">
        <v>53</v>
      </c>
      <c r="AH114" s="51">
        <f>AI114+AJ114</f>
        <v>3</v>
      </c>
      <c r="AI114" s="50">
        <v>2</v>
      </c>
      <c r="AJ114" s="50">
        <v>1</v>
      </c>
      <c r="AK114" s="50">
        <v>1</v>
      </c>
      <c r="AL114" s="165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20"/>
      <c r="AZ114" s="120"/>
      <c r="BA114" s="120"/>
      <c r="BB114" s="120"/>
      <c r="BC114" s="120"/>
      <c r="BD114" s="120"/>
      <c r="BE114" s="120"/>
      <c r="BF114" s="120"/>
      <c r="BG114" s="120"/>
      <c r="BH114" s="120"/>
      <c r="BI114" s="120"/>
      <c r="BJ114" s="120"/>
      <c r="BK114" s="120"/>
      <c r="BL114" s="120"/>
      <c r="BM114" s="120"/>
      <c r="BN114" s="120"/>
      <c r="BO114" s="120"/>
      <c r="BP114" s="120"/>
      <c r="BQ114" s="120"/>
      <c r="BR114" s="120"/>
      <c r="BS114" s="120"/>
      <c r="BT114" s="120"/>
      <c r="BU114" s="120"/>
      <c r="BV114" s="120"/>
    </row>
    <row r="115" spans="1:74" s="118" customFormat="1" ht="60" customHeight="1" x14ac:dyDescent="0.25">
      <c r="A115" s="162"/>
      <c r="B115" s="162"/>
      <c r="C115" s="84" t="s">
        <v>448</v>
      </c>
      <c r="D115" s="84" t="s">
        <v>411</v>
      </c>
      <c r="E115" s="84" t="s">
        <v>72</v>
      </c>
      <c r="F115" s="163">
        <v>27102</v>
      </c>
      <c r="G115" s="37" t="s">
        <v>51</v>
      </c>
      <c r="H115" s="38" t="s">
        <v>52</v>
      </c>
      <c r="I115" s="39" t="s">
        <v>449</v>
      </c>
      <c r="J115" s="39" t="str">
        <f t="shared" si="32"/>
        <v>LORJ740314</v>
      </c>
      <c r="K115" s="37" t="s">
        <v>53</v>
      </c>
      <c r="L115" s="39" t="s">
        <v>54</v>
      </c>
      <c r="M115" s="40" t="s">
        <v>507</v>
      </c>
      <c r="N115" s="41" t="s">
        <v>54</v>
      </c>
      <c r="O115" s="42" t="s">
        <v>81</v>
      </c>
      <c r="P115" s="43" t="s">
        <v>450</v>
      </c>
      <c r="Q115" s="39">
        <v>132</v>
      </c>
      <c r="R115" s="165"/>
      <c r="S115" s="54" t="s">
        <v>62</v>
      </c>
      <c r="T115" s="44" t="s">
        <v>57</v>
      </c>
      <c r="U115" s="45" t="s">
        <v>58</v>
      </c>
      <c r="V115" s="46" t="s">
        <v>59</v>
      </c>
      <c r="W115" s="47">
        <v>2021</v>
      </c>
      <c r="X115" s="48">
        <v>44482</v>
      </c>
      <c r="Y115" s="41" t="s">
        <v>94</v>
      </c>
      <c r="Z115" s="41" t="s">
        <v>548</v>
      </c>
      <c r="AA115" s="49">
        <v>1</v>
      </c>
      <c r="AB115" s="42" t="s">
        <v>511</v>
      </c>
      <c r="AC115" s="177" t="s">
        <v>513</v>
      </c>
      <c r="AD115" s="177" t="s">
        <v>514</v>
      </c>
      <c r="AE115" s="50" t="s">
        <v>519</v>
      </c>
      <c r="AF115" s="42" t="s">
        <v>80</v>
      </c>
      <c r="AG115" s="42" t="s">
        <v>53</v>
      </c>
      <c r="AH115" s="51">
        <f>AI115+AJ115</f>
        <v>3</v>
      </c>
      <c r="AI115" s="50">
        <v>1</v>
      </c>
      <c r="AJ115" s="50">
        <v>2</v>
      </c>
      <c r="AK115" s="50">
        <v>1</v>
      </c>
      <c r="AL115" s="165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20"/>
      <c r="AZ115" s="120"/>
      <c r="BA115" s="120"/>
      <c r="BB115" s="120"/>
      <c r="BC115" s="120"/>
      <c r="BD115" s="120"/>
      <c r="BE115" s="120"/>
      <c r="BF115" s="120"/>
      <c r="BG115" s="120"/>
      <c r="BH115" s="120"/>
      <c r="BI115" s="120"/>
      <c r="BJ115" s="120"/>
      <c r="BK115" s="120"/>
      <c r="BL115" s="120"/>
      <c r="BM115" s="120"/>
      <c r="BN115" s="120"/>
      <c r="BO115" s="120"/>
      <c r="BP115" s="120"/>
      <c r="BQ115" s="120"/>
      <c r="BR115" s="120"/>
      <c r="BS115" s="120"/>
      <c r="BT115" s="120"/>
      <c r="BU115" s="120"/>
      <c r="BV115" s="120"/>
    </row>
    <row r="116" spans="1:74" s="91" customFormat="1" ht="60" customHeight="1" x14ac:dyDescent="0.25">
      <c r="A116" s="162"/>
      <c r="B116" s="162"/>
      <c r="C116" s="84" t="s">
        <v>291</v>
      </c>
      <c r="D116" s="84" t="s">
        <v>386</v>
      </c>
      <c r="E116" s="84" t="s">
        <v>408</v>
      </c>
      <c r="F116" s="163">
        <v>36869</v>
      </c>
      <c r="G116" s="37" t="s">
        <v>51</v>
      </c>
      <c r="H116" s="38" t="s">
        <v>52</v>
      </c>
      <c r="I116" s="39" t="s">
        <v>409</v>
      </c>
      <c r="J116" s="39" t="str">
        <f t="shared" si="32"/>
        <v>SIMG001209</v>
      </c>
      <c r="K116" s="37" t="s">
        <v>53</v>
      </c>
      <c r="L116" s="39" t="s">
        <v>54</v>
      </c>
      <c r="M116" s="40" t="s">
        <v>508</v>
      </c>
      <c r="N116" s="41" t="s">
        <v>54</v>
      </c>
      <c r="O116" s="42" t="s">
        <v>77</v>
      </c>
      <c r="P116" s="43" t="s">
        <v>410</v>
      </c>
      <c r="Q116" s="39">
        <v>117</v>
      </c>
      <c r="R116" s="165" t="s">
        <v>70</v>
      </c>
      <c r="S116" s="54" t="s">
        <v>62</v>
      </c>
      <c r="T116" s="44" t="s">
        <v>57</v>
      </c>
      <c r="U116" s="45" t="s">
        <v>58</v>
      </c>
      <c r="V116" s="46" t="s">
        <v>59</v>
      </c>
      <c r="W116" s="47">
        <v>2021</v>
      </c>
      <c r="X116" s="48">
        <v>44482</v>
      </c>
      <c r="Y116" s="41" t="s">
        <v>94</v>
      </c>
      <c r="Z116" s="41" t="s">
        <v>548</v>
      </c>
      <c r="AA116" s="49">
        <v>1</v>
      </c>
      <c r="AB116" s="42" t="s">
        <v>512</v>
      </c>
      <c r="AC116" s="46" t="s">
        <v>515</v>
      </c>
      <c r="AD116" s="178" t="s">
        <v>516</v>
      </c>
      <c r="AE116" s="50" t="s">
        <v>519</v>
      </c>
      <c r="AF116" s="42" t="s">
        <v>80</v>
      </c>
      <c r="AG116" s="42" t="s">
        <v>53</v>
      </c>
      <c r="AH116" s="51">
        <f>AI116+AJ116</f>
        <v>2</v>
      </c>
      <c r="AI116" s="50">
        <v>1</v>
      </c>
      <c r="AJ116" s="50">
        <v>1</v>
      </c>
      <c r="AK116" s="50">
        <v>1</v>
      </c>
      <c r="AL116" s="165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</row>
    <row r="117" spans="1:74" s="91" customFormat="1" ht="60" customHeight="1" x14ac:dyDescent="0.25">
      <c r="A117" s="162"/>
      <c r="B117" s="162"/>
      <c r="C117" s="84" t="s">
        <v>389</v>
      </c>
      <c r="D117" s="84" t="s">
        <v>390</v>
      </c>
      <c r="E117" s="84" t="s">
        <v>391</v>
      </c>
      <c r="F117" s="85">
        <v>22163</v>
      </c>
      <c r="G117" s="37" t="s">
        <v>68</v>
      </c>
      <c r="H117" s="38" t="s">
        <v>52</v>
      </c>
      <c r="I117" s="39" t="s">
        <v>392</v>
      </c>
      <c r="J117" s="39" t="str">
        <f t="shared" si="32"/>
        <v>BACP600904</v>
      </c>
      <c r="K117" s="37" t="s">
        <v>53</v>
      </c>
      <c r="L117" s="39" t="s">
        <v>54</v>
      </c>
      <c r="M117" s="40" t="s">
        <v>508</v>
      </c>
      <c r="N117" s="41" t="s">
        <v>54</v>
      </c>
      <c r="O117" s="42" t="s">
        <v>77</v>
      </c>
      <c r="P117" s="43" t="s">
        <v>116</v>
      </c>
      <c r="Q117" s="56">
        <v>102</v>
      </c>
      <c r="R117" s="53"/>
      <c r="S117" s="54" t="s">
        <v>62</v>
      </c>
      <c r="T117" s="44" t="s">
        <v>57</v>
      </c>
      <c r="U117" s="45" t="s">
        <v>58</v>
      </c>
      <c r="V117" s="46" t="s">
        <v>59</v>
      </c>
      <c r="W117" s="47">
        <v>2021</v>
      </c>
      <c r="X117" s="48">
        <v>44482</v>
      </c>
      <c r="Y117" s="41" t="s">
        <v>94</v>
      </c>
      <c r="Z117" s="41" t="s">
        <v>548</v>
      </c>
      <c r="AA117" s="49">
        <v>1</v>
      </c>
      <c r="AB117" s="42" t="s">
        <v>512</v>
      </c>
      <c r="AC117" s="46" t="s">
        <v>515</v>
      </c>
      <c r="AD117" s="178" t="s">
        <v>516</v>
      </c>
      <c r="AE117" s="50" t="s">
        <v>519</v>
      </c>
      <c r="AF117" s="41" t="s">
        <v>78</v>
      </c>
      <c r="AG117" s="42" t="s">
        <v>53</v>
      </c>
      <c r="AH117" s="51">
        <f>AI117+AJ117</f>
        <v>5</v>
      </c>
      <c r="AI117" s="55">
        <v>3</v>
      </c>
      <c r="AJ117" s="55">
        <v>2</v>
      </c>
      <c r="AK117" s="50">
        <v>1</v>
      </c>
      <c r="AL117" s="53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</row>
    <row r="118" spans="1:74" s="91" customFormat="1" ht="60" customHeight="1" x14ac:dyDescent="0.25">
      <c r="A118" s="162"/>
      <c r="B118" s="162"/>
      <c r="C118" s="84" t="s">
        <v>403</v>
      </c>
      <c r="D118" s="84" t="s">
        <v>60</v>
      </c>
      <c r="E118" s="84" t="s">
        <v>381</v>
      </c>
      <c r="F118" s="175">
        <v>36107</v>
      </c>
      <c r="G118" s="37" t="s">
        <v>51</v>
      </c>
      <c r="H118" s="38" t="s">
        <v>52</v>
      </c>
      <c r="I118" s="39" t="s">
        <v>404</v>
      </c>
      <c r="J118" s="39" t="str">
        <f t="shared" si="21"/>
        <v>GONR981108</v>
      </c>
      <c r="K118" s="37" t="s">
        <v>53</v>
      </c>
      <c r="L118" s="39" t="s">
        <v>54</v>
      </c>
      <c r="M118" s="40" t="s">
        <v>508</v>
      </c>
      <c r="N118" s="41" t="s">
        <v>54</v>
      </c>
      <c r="O118" s="42" t="s">
        <v>77</v>
      </c>
      <c r="P118" s="43" t="s">
        <v>405</v>
      </c>
      <c r="Q118" s="56">
        <v>8</v>
      </c>
      <c r="R118" s="53"/>
      <c r="S118" s="54" t="s">
        <v>62</v>
      </c>
      <c r="T118" s="44" t="s">
        <v>57</v>
      </c>
      <c r="U118" s="45" t="s">
        <v>58</v>
      </c>
      <c r="V118" s="46" t="s">
        <v>59</v>
      </c>
      <c r="W118" s="47">
        <v>2021</v>
      </c>
      <c r="X118" s="48">
        <v>44482</v>
      </c>
      <c r="Y118" s="41" t="s">
        <v>94</v>
      </c>
      <c r="Z118" s="41" t="s">
        <v>548</v>
      </c>
      <c r="AA118" s="49">
        <v>1</v>
      </c>
      <c r="AB118" s="42" t="s">
        <v>512</v>
      </c>
      <c r="AC118" s="46" t="s">
        <v>515</v>
      </c>
      <c r="AD118" s="178" t="s">
        <v>516</v>
      </c>
      <c r="AE118" s="50" t="s">
        <v>519</v>
      </c>
      <c r="AF118" s="42" t="s">
        <v>80</v>
      </c>
      <c r="AG118" s="42" t="s">
        <v>53</v>
      </c>
      <c r="AH118" s="51">
        <f t="shared" si="26"/>
        <v>4</v>
      </c>
      <c r="AI118" s="55">
        <v>2</v>
      </c>
      <c r="AJ118" s="55">
        <v>2</v>
      </c>
      <c r="AK118" s="50">
        <v>1</v>
      </c>
      <c r="AL118" s="53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</row>
    <row r="119" spans="1:74" s="91" customFormat="1" ht="60" customHeight="1" x14ac:dyDescent="0.25">
      <c r="A119" s="162"/>
      <c r="B119" s="162"/>
      <c r="C119" s="84" t="s">
        <v>373</v>
      </c>
      <c r="D119" s="84" t="s">
        <v>72</v>
      </c>
      <c r="E119" s="84" t="s">
        <v>374</v>
      </c>
      <c r="F119" s="85">
        <v>31440</v>
      </c>
      <c r="G119" s="37" t="s">
        <v>68</v>
      </c>
      <c r="H119" s="38" t="s">
        <v>499</v>
      </c>
      <c r="I119" s="39" t="s">
        <v>375</v>
      </c>
      <c r="J119" s="39" t="str">
        <f>+MID(I119,1,10)</f>
        <v>ROCJ860128</v>
      </c>
      <c r="K119" s="37" t="s">
        <v>53</v>
      </c>
      <c r="L119" s="39" t="s">
        <v>54</v>
      </c>
      <c r="M119" s="40" t="s">
        <v>508</v>
      </c>
      <c r="N119" s="41" t="s">
        <v>54</v>
      </c>
      <c r="O119" s="42" t="s">
        <v>77</v>
      </c>
      <c r="P119" s="43" t="s">
        <v>376</v>
      </c>
      <c r="Q119" s="56">
        <v>213</v>
      </c>
      <c r="R119" s="53"/>
      <c r="S119" s="54" t="s">
        <v>62</v>
      </c>
      <c r="T119" s="44" t="s">
        <v>57</v>
      </c>
      <c r="U119" s="45" t="s">
        <v>58</v>
      </c>
      <c r="V119" s="46" t="s">
        <v>59</v>
      </c>
      <c r="W119" s="47">
        <v>2021</v>
      </c>
      <c r="X119" s="48">
        <v>44482</v>
      </c>
      <c r="Y119" s="41" t="s">
        <v>94</v>
      </c>
      <c r="Z119" s="41" t="s">
        <v>548</v>
      </c>
      <c r="AA119" s="49">
        <v>1</v>
      </c>
      <c r="AB119" s="42" t="s">
        <v>512</v>
      </c>
      <c r="AC119" s="46" t="s">
        <v>515</v>
      </c>
      <c r="AD119" s="178" t="s">
        <v>516</v>
      </c>
      <c r="AE119" s="50" t="s">
        <v>519</v>
      </c>
      <c r="AF119" s="42" t="s">
        <v>55</v>
      </c>
      <c r="AG119" s="42" t="s">
        <v>55</v>
      </c>
      <c r="AH119" s="51">
        <f>AI119+AJ119</f>
        <v>3</v>
      </c>
      <c r="AI119" s="55">
        <v>2</v>
      </c>
      <c r="AJ119" s="55">
        <v>1</v>
      </c>
      <c r="AK119" s="50">
        <v>1</v>
      </c>
      <c r="AL119" s="53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</row>
    <row r="120" spans="1:74" s="106" customFormat="1" ht="60" customHeight="1" x14ac:dyDescent="0.25">
      <c r="A120" s="162"/>
      <c r="B120" s="162"/>
      <c r="C120" s="84" t="s">
        <v>204</v>
      </c>
      <c r="D120" s="84" t="s">
        <v>205</v>
      </c>
      <c r="E120" s="84" t="s">
        <v>206</v>
      </c>
      <c r="F120" s="85">
        <v>27639</v>
      </c>
      <c r="G120" s="37" t="s">
        <v>51</v>
      </c>
      <c r="H120" s="38" t="s">
        <v>52</v>
      </c>
      <c r="I120" s="39" t="s">
        <v>207</v>
      </c>
      <c r="J120" s="39" t="str">
        <f>+MID(I120,1,10)</f>
        <v>AOSM750902</v>
      </c>
      <c r="K120" s="37" t="s">
        <v>53</v>
      </c>
      <c r="L120" s="39" t="s">
        <v>54</v>
      </c>
      <c r="M120" s="40" t="s">
        <v>510</v>
      </c>
      <c r="N120" s="41" t="s">
        <v>54</v>
      </c>
      <c r="O120" s="42" t="s">
        <v>257</v>
      </c>
      <c r="P120" s="43" t="s">
        <v>208</v>
      </c>
      <c r="Q120" s="56">
        <v>236</v>
      </c>
      <c r="R120" s="53"/>
      <c r="S120" s="54" t="s">
        <v>62</v>
      </c>
      <c r="T120" s="44" t="s">
        <v>57</v>
      </c>
      <c r="U120" s="45" t="s">
        <v>58</v>
      </c>
      <c r="V120" s="46" t="s">
        <v>59</v>
      </c>
      <c r="W120" s="47">
        <v>2021</v>
      </c>
      <c r="X120" s="48">
        <v>44482</v>
      </c>
      <c r="Y120" s="41" t="s">
        <v>94</v>
      </c>
      <c r="Z120" s="41" t="s">
        <v>548</v>
      </c>
      <c r="AA120" s="49">
        <v>1</v>
      </c>
      <c r="AB120" s="42" t="s">
        <v>511</v>
      </c>
      <c r="AC120" s="177" t="s">
        <v>513</v>
      </c>
      <c r="AD120" s="177" t="s">
        <v>514</v>
      </c>
      <c r="AE120" s="50" t="s">
        <v>519</v>
      </c>
      <c r="AF120" s="41" t="s">
        <v>80</v>
      </c>
      <c r="AG120" s="42" t="s">
        <v>53</v>
      </c>
      <c r="AH120" s="51">
        <f>AI120+AJ120</f>
        <v>5</v>
      </c>
      <c r="AI120" s="55">
        <v>2</v>
      </c>
      <c r="AJ120" s="55">
        <v>3</v>
      </c>
      <c r="AK120" s="50">
        <v>1</v>
      </c>
      <c r="AL120" s="53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L120" s="108"/>
      <c r="BM120" s="108"/>
      <c r="BN120" s="108"/>
      <c r="BO120" s="108"/>
      <c r="BP120" s="108"/>
      <c r="BQ120" s="108"/>
      <c r="BR120" s="108"/>
      <c r="BS120" s="108"/>
      <c r="BT120" s="108"/>
      <c r="BU120" s="108"/>
      <c r="BV120" s="108"/>
    </row>
    <row r="121" spans="1:74" s="106" customFormat="1" ht="60" customHeight="1" x14ac:dyDescent="0.25">
      <c r="A121" s="162"/>
      <c r="B121" s="162"/>
      <c r="C121" s="84" t="s">
        <v>354</v>
      </c>
      <c r="D121" s="84" t="s">
        <v>259</v>
      </c>
      <c r="E121" s="84" t="s">
        <v>61</v>
      </c>
      <c r="F121" s="85">
        <v>32829</v>
      </c>
      <c r="G121" s="37" t="s">
        <v>51</v>
      </c>
      <c r="H121" s="38" t="s">
        <v>52</v>
      </c>
      <c r="I121" s="39" t="s">
        <v>355</v>
      </c>
      <c r="J121" s="39" t="str">
        <f t="shared" si="21"/>
        <v>LOML891117</v>
      </c>
      <c r="K121" s="37" t="s">
        <v>53</v>
      </c>
      <c r="L121" s="39" t="s">
        <v>54</v>
      </c>
      <c r="M121" s="40" t="s">
        <v>510</v>
      </c>
      <c r="N121" s="41" t="s">
        <v>54</v>
      </c>
      <c r="O121" s="42" t="s">
        <v>257</v>
      </c>
      <c r="P121" s="43" t="s">
        <v>208</v>
      </c>
      <c r="Q121" s="56">
        <v>204</v>
      </c>
      <c r="R121" s="53"/>
      <c r="S121" s="54" t="s">
        <v>62</v>
      </c>
      <c r="T121" s="44" t="s">
        <v>57</v>
      </c>
      <c r="U121" s="45" t="s">
        <v>58</v>
      </c>
      <c r="V121" s="46" t="s">
        <v>59</v>
      </c>
      <c r="W121" s="47">
        <v>2021</v>
      </c>
      <c r="X121" s="48">
        <v>44482</v>
      </c>
      <c r="Y121" s="41" t="s">
        <v>94</v>
      </c>
      <c r="Z121" s="41" t="s">
        <v>548</v>
      </c>
      <c r="AA121" s="49">
        <v>1</v>
      </c>
      <c r="AB121" s="42" t="s">
        <v>511</v>
      </c>
      <c r="AC121" s="177" t="s">
        <v>513</v>
      </c>
      <c r="AD121" s="177" t="s">
        <v>514</v>
      </c>
      <c r="AE121" s="50" t="s">
        <v>519</v>
      </c>
      <c r="AF121" s="42" t="s">
        <v>506</v>
      </c>
      <c r="AG121" s="42" t="s">
        <v>55</v>
      </c>
      <c r="AH121" s="51">
        <f t="shared" si="26"/>
        <v>2</v>
      </c>
      <c r="AI121" s="55">
        <v>1</v>
      </c>
      <c r="AJ121" s="55">
        <v>1</v>
      </c>
      <c r="AK121" s="50">
        <v>1</v>
      </c>
      <c r="AL121" s="53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108"/>
      <c r="BR121" s="108"/>
      <c r="BS121" s="108"/>
      <c r="BT121" s="108"/>
      <c r="BU121" s="108"/>
      <c r="BV121" s="108"/>
    </row>
    <row r="122" spans="1:74" s="124" customFormat="1" ht="60" customHeight="1" x14ac:dyDescent="0.25">
      <c r="A122" s="162"/>
      <c r="B122" s="162"/>
      <c r="C122" s="84" t="s">
        <v>343</v>
      </c>
      <c r="D122" s="84" t="s">
        <v>411</v>
      </c>
      <c r="E122" s="84" t="s">
        <v>259</v>
      </c>
      <c r="F122" s="163">
        <v>28348</v>
      </c>
      <c r="G122" s="37" t="s">
        <v>51</v>
      </c>
      <c r="H122" s="38" t="s">
        <v>52</v>
      </c>
      <c r="I122" s="39" t="s">
        <v>412</v>
      </c>
      <c r="J122" s="39" t="str">
        <f>+MID(I122,1,10)</f>
        <v>LOLL770811</v>
      </c>
      <c r="K122" s="37" t="s">
        <v>53</v>
      </c>
      <c r="L122" s="39" t="s">
        <v>54</v>
      </c>
      <c r="M122" s="164">
        <v>110220021</v>
      </c>
      <c r="N122" s="41" t="s">
        <v>413</v>
      </c>
      <c r="O122" s="42" t="s">
        <v>55</v>
      </c>
      <c r="P122" s="43" t="s">
        <v>413</v>
      </c>
      <c r="Q122" s="39" t="s">
        <v>56</v>
      </c>
      <c r="R122" s="165"/>
      <c r="S122" s="37" t="s">
        <v>69</v>
      </c>
      <c r="T122" s="44" t="s">
        <v>57</v>
      </c>
      <c r="U122" s="45" t="s">
        <v>58</v>
      </c>
      <c r="V122" s="46" t="s">
        <v>59</v>
      </c>
      <c r="W122" s="47">
        <v>2021</v>
      </c>
      <c r="X122" s="48">
        <v>44482</v>
      </c>
      <c r="Y122" s="41" t="s">
        <v>94</v>
      </c>
      <c r="Z122" s="41" t="s">
        <v>548</v>
      </c>
      <c r="AA122" s="49">
        <v>1</v>
      </c>
      <c r="AB122" s="42" t="s">
        <v>512</v>
      </c>
      <c r="AC122" s="177" t="s">
        <v>538</v>
      </c>
      <c r="AD122" s="177" t="s">
        <v>537</v>
      </c>
      <c r="AE122" s="50" t="s">
        <v>547</v>
      </c>
      <c r="AF122" s="42" t="s">
        <v>80</v>
      </c>
      <c r="AG122" s="42" t="s">
        <v>53</v>
      </c>
      <c r="AH122" s="51">
        <f>AI122+AJ122</f>
        <v>6</v>
      </c>
      <c r="AI122" s="50">
        <v>5</v>
      </c>
      <c r="AJ122" s="50">
        <v>1</v>
      </c>
      <c r="AK122" s="50">
        <v>1</v>
      </c>
      <c r="AL122" s="16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6"/>
      <c r="AZ122" s="126"/>
      <c r="BA122" s="126"/>
      <c r="BB122" s="126"/>
      <c r="BC122" s="126"/>
      <c r="BD122" s="126"/>
      <c r="BE122" s="126"/>
      <c r="BF122" s="126"/>
      <c r="BG122" s="126"/>
      <c r="BH122" s="126"/>
      <c r="BI122" s="126"/>
      <c r="BJ122" s="126"/>
      <c r="BK122" s="126"/>
      <c r="BL122" s="126"/>
      <c r="BM122" s="126"/>
      <c r="BN122" s="126"/>
      <c r="BO122" s="126"/>
      <c r="BP122" s="126"/>
      <c r="BQ122" s="126"/>
      <c r="BR122" s="126"/>
      <c r="BS122" s="126"/>
      <c r="BT122" s="126"/>
      <c r="BU122" s="126"/>
      <c r="BV122" s="126"/>
    </row>
    <row r="123" spans="1:74" s="127" customFormat="1" ht="60" customHeight="1" x14ac:dyDescent="0.25">
      <c r="A123" s="162"/>
      <c r="B123" s="162"/>
      <c r="C123" s="84" t="s">
        <v>425</v>
      </c>
      <c r="D123" s="84" t="s">
        <v>101</v>
      </c>
      <c r="E123" s="84" t="s">
        <v>64</v>
      </c>
      <c r="F123" s="163">
        <v>28902</v>
      </c>
      <c r="G123" s="37" t="s">
        <v>51</v>
      </c>
      <c r="H123" s="38" t="s">
        <v>52</v>
      </c>
      <c r="I123" s="39" t="s">
        <v>426</v>
      </c>
      <c r="J123" s="39" t="str">
        <f t="shared" si="21"/>
        <v>MATG790216</v>
      </c>
      <c r="K123" s="37" t="s">
        <v>53</v>
      </c>
      <c r="L123" s="39" t="s">
        <v>54</v>
      </c>
      <c r="M123" s="40">
        <v>110220079</v>
      </c>
      <c r="N123" s="41" t="s">
        <v>427</v>
      </c>
      <c r="O123" s="42" t="s">
        <v>55</v>
      </c>
      <c r="P123" s="43" t="s">
        <v>428</v>
      </c>
      <c r="Q123" s="39">
        <v>1</v>
      </c>
      <c r="R123" s="165"/>
      <c r="S123" s="54" t="s">
        <v>63</v>
      </c>
      <c r="T123" s="44" t="s">
        <v>57</v>
      </c>
      <c r="U123" s="45" t="s">
        <v>58</v>
      </c>
      <c r="V123" s="46" t="s">
        <v>59</v>
      </c>
      <c r="W123" s="47">
        <v>2021</v>
      </c>
      <c r="X123" s="48">
        <v>44482</v>
      </c>
      <c r="Y123" s="41" t="s">
        <v>94</v>
      </c>
      <c r="Z123" s="41" t="s">
        <v>548</v>
      </c>
      <c r="AA123" s="49">
        <v>1</v>
      </c>
      <c r="AB123" s="42" t="s">
        <v>512</v>
      </c>
      <c r="AC123" s="177" t="s">
        <v>535</v>
      </c>
      <c r="AD123" s="177" t="s">
        <v>536</v>
      </c>
      <c r="AE123" s="50" t="s">
        <v>547</v>
      </c>
      <c r="AF123" s="42" t="s">
        <v>55</v>
      </c>
      <c r="AG123" s="42" t="s">
        <v>55</v>
      </c>
      <c r="AH123" s="51">
        <f t="shared" si="26"/>
        <v>5</v>
      </c>
      <c r="AI123" s="50">
        <v>2</v>
      </c>
      <c r="AJ123" s="50">
        <v>3</v>
      </c>
      <c r="AK123" s="50">
        <v>1</v>
      </c>
      <c r="AL123" s="165"/>
      <c r="AN123" s="128"/>
      <c r="AO123" s="128"/>
      <c r="AP123" s="128"/>
      <c r="AQ123" s="128"/>
      <c r="AR123" s="128"/>
      <c r="AS123" s="128"/>
      <c r="AT123" s="128"/>
      <c r="AU123" s="128"/>
      <c r="AV123" s="128"/>
      <c r="AW123" s="128"/>
      <c r="AX123" s="128"/>
      <c r="AY123" s="129"/>
      <c r="AZ123" s="129"/>
      <c r="BA123" s="129"/>
      <c r="BB123" s="129"/>
      <c r="BC123" s="129"/>
      <c r="BD123" s="129"/>
      <c r="BE123" s="129"/>
      <c r="BF123" s="129"/>
      <c r="BG123" s="129"/>
      <c r="BH123" s="129"/>
      <c r="BI123" s="129"/>
      <c r="BJ123" s="129"/>
      <c r="BK123" s="129"/>
      <c r="BL123" s="129"/>
      <c r="BM123" s="129"/>
      <c r="BN123" s="129"/>
      <c r="BO123" s="129"/>
      <c r="BP123" s="129"/>
      <c r="BQ123" s="129"/>
      <c r="BR123" s="129"/>
      <c r="BS123" s="129"/>
      <c r="BT123" s="129"/>
      <c r="BU123" s="129"/>
      <c r="BV123" s="129"/>
    </row>
    <row r="124" spans="1:74" s="97" customFormat="1" ht="60" customHeight="1" x14ac:dyDescent="0.25">
      <c r="A124" s="162"/>
      <c r="B124" s="162"/>
      <c r="C124" s="84" t="s">
        <v>147</v>
      </c>
      <c r="D124" s="84" t="s">
        <v>148</v>
      </c>
      <c r="E124" s="84" t="s">
        <v>250</v>
      </c>
      <c r="F124" s="163">
        <v>33738</v>
      </c>
      <c r="G124" s="37" t="s">
        <v>51</v>
      </c>
      <c r="H124" s="38" t="s">
        <v>52</v>
      </c>
      <c r="I124" s="39" t="s">
        <v>251</v>
      </c>
      <c r="J124" s="39" t="str">
        <f t="shared" ref="J124:J129" si="33">+MID(I124,1,10)</f>
        <v>CASM920514</v>
      </c>
      <c r="K124" s="37" t="s">
        <v>53</v>
      </c>
      <c r="L124" s="39" t="s">
        <v>54</v>
      </c>
      <c r="M124" s="40">
        <v>110220010</v>
      </c>
      <c r="N124" s="41" t="s">
        <v>252</v>
      </c>
      <c r="O124" s="42" t="s">
        <v>55</v>
      </c>
      <c r="P124" s="43" t="s">
        <v>253</v>
      </c>
      <c r="Q124" s="39">
        <v>212</v>
      </c>
      <c r="R124" s="53"/>
      <c r="S124" s="54" t="s">
        <v>63</v>
      </c>
      <c r="T124" s="173" t="s">
        <v>57</v>
      </c>
      <c r="U124" s="174" t="s">
        <v>58</v>
      </c>
      <c r="V124" s="46" t="s">
        <v>59</v>
      </c>
      <c r="W124" s="47">
        <v>2021</v>
      </c>
      <c r="X124" s="48">
        <v>44482</v>
      </c>
      <c r="Y124" s="41" t="s">
        <v>94</v>
      </c>
      <c r="Z124" s="41" t="s">
        <v>548</v>
      </c>
      <c r="AA124" s="49">
        <v>1</v>
      </c>
      <c r="AB124" s="42" t="s">
        <v>512</v>
      </c>
      <c r="AC124" s="177" t="s">
        <v>539</v>
      </c>
      <c r="AD124" s="177" t="s">
        <v>540</v>
      </c>
      <c r="AE124" s="50" t="s">
        <v>547</v>
      </c>
      <c r="AF124" s="42" t="s">
        <v>55</v>
      </c>
      <c r="AG124" s="42" t="s">
        <v>55</v>
      </c>
      <c r="AH124" s="51">
        <f t="shared" ref="AH124:AH129" si="34">AI124+AJ124</f>
        <v>5</v>
      </c>
      <c r="AI124" s="55">
        <v>3</v>
      </c>
      <c r="AJ124" s="55">
        <v>2</v>
      </c>
      <c r="AK124" s="50">
        <v>1</v>
      </c>
      <c r="AL124" s="53"/>
      <c r="AN124" s="98"/>
      <c r="AO124" s="98"/>
      <c r="AP124" s="98"/>
      <c r="AQ124" s="98"/>
      <c r="AR124" s="98"/>
      <c r="AS124" s="98"/>
      <c r="AT124" s="98"/>
      <c r="AU124" s="98"/>
      <c r="AV124" s="98"/>
      <c r="AW124" s="98"/>
      <c r="AX124" s="98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  <c r="BM124" s="99"/>
      <c r="BN124" s="99"/>
      <c r="BO124" s="99"/>
      <c r="BP124" s="99"/>
      <c r="BQ124" s="99"/>
      <c r="BR124" s="99"/>
      <c r="BS124" s="99"/>
      <c r="BT124" s="99"/>
      <c r="BU124" s="99"/>
      <c r="BV124" s="99"/>
    </row>
    <row r="125" spans="1:74" s="97" customFormat="1" ht="60" customHeight="1" x14ac:dyDescent="0.25">
      <c r="A125" s="162"/>
      <c r="B125" s="162"/>
      <c r="C125" s="84" t="s">
        <v>254</v>
      </c>
      <c r="D125" s="84" t="s">
        <v>130</v>
      </c>
      <c r="E125" s="84" t="s">
        <v>79</v>
      </c>
      <c r="F125" s="163">
        <v>27310</v>
      </c>
      <c r="G125" s="37" t="s">
        <v>68</v>
      </c>
      <c r="H125" s="38" t="s">
        <v>52</v>
      </c>
      <c r="I125" s="39" t="s">
        <v>255</v>
      </c>
      <c r="J125" s="39" t="str">
        <f t="shared" si="33"/>
        <v>BARA741008</v>
      </c>
      <c r="K125" s="37" t="s">
        <v>53</v>
      </c>
      <c r="L125" s="39" t="s">
        <v>54</v>
      </c>
      <c r="M125" s="40">
        <v>110220010</v>
      </c>
      <c r="N125" s="41" t="s">
        <v>252</v>
      </c>
      <c r="O125" s="42" t="s">
        <v>55</v>
      </c>
      <c r="P125" s="43" t="s">
        <v>256</v>
      </c>
      <c r="Q125" s="39" t="s">
        <v>56</v>
      </c>
      <c r="R125" s="165"/>
      <c r="S125" s="54" t="s">
        <v>63</v>
      </c>
      <c r="T125" s="44" t="s">
        <v>57</v>
      </c>
      <c r="U125" s="45" t="s">
        <v>58</v>
      </c>
      <c r="V125" s="46" t="s">
        <v>59</v>
      </c>
      <c r="W125" s="47">
        <v>2021</v>
      </c>
      <c r="X125" s="48">
        <v>44482</v>
      </c>
      <c r="Y125" s="41" t="s">
        <v>94</v>
      </c>
      <c r="Z125" s="41" t="s">
        <v>548</v>
      </c>
      <c r="AA125" s="49">
        <v>1</v>
      </c>
      <c r="AB125" s="42" t="s">
        <v>512</v>
      </c>
      <c r="AC125" s="177" t="s">
        <v>539</v>
      </c>
      <c r="AD125" s="177" t="s">
        <v>540</v>
      </c>
      <c r="AE125" s="50" t="s">
        <v>547</v>
      </c>
      <c r="AF125" s="42" t="s">
        <v>55</v>
      </c>
      <c r="AG125" s="42" t="s">
        <v>55</v>
      </c>
      <c r="AH125" s="51">
        <f t="shared" si="34"/>
        <v>4</v>
      </c>
      <c r="AI125" s="50">
        <v>2</v>
      </c>
      <c r="AJ125" s="50">
        <v>2</v>
      </c>
      <c r="AK125" s="50">
        <v>1</v>
      </c>
      <c r="AL125" s="165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9"/>
      <c r="AZ125" s="99"/>
      <c r="BA125" s="99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  <c r="BM125" s="99"/>
      <c r="BN125" s="99"/>
      <c r="BO125" s="99"/>
      <c r="BP125" s="99"/>
      <c r="BQ125" s="99"/>
      <c r="BR125" s="99"/>
      <c r="BS125" s="99"/>
      <c r="BT125" s="99"/>
      <c r="BU125" s="99"/>
      <c r="BV125" s="99"/>
    </row>
    <row r="126" spans="1:74" s="97" customFormat="1" ht="60" customHeight="1" x14ac:dyDescent="0.25">
      <c r="A126" s="162"/>
      <c r="B126" s="162"/>
      <c r="C126" s="84" t="s">
        <v>291</v>
      </c>
      <c r="D126" s="84" t="s">
        <v>72</v>
      </c>
      <c r="E126" s="84" t="s">
        <v>250</v>
      </c>
      <c r="F126" s="163">
        <v>17512</v>
      </c>
      <c r="G126" s="37" t="s">
        <v>51</v>
      </c>
      <c r="H126" s="38" t="s">
        <v>52</v>
      </c>
      <c r="I126" s="39" t="s">
        <v>492</v>
      </c>
      <c r="J126" s="39" t="str">
        <f t="shared" si="33"/>
        <v>ROSG471211</v>
      </c>
      <c r="K126" s="37" t="s">
        <v>53</v>
      </c>
      <c r="L126" s="39" t="s">
        <v>54</v>
      </c>
      <c r="M126" s="40">
        <v>110220010</v>
      </c>
      <c r="N126" s="41" t="s">
        <v>252</v>
      </c>
      <c r="O126" s="42" t="s">
        <v>55</v>
      </c>
      <c r="P126" s="43" t="s">
        <v>410</v>
      </c>
      <c r="Q126" s="39">
        <v>105</v>
      </c>
      <c r="R126" s="165"/>
      <c r="S126" s="54" t="s">
        <v>63</v>
      </c>
      <c r="T126" s="44" t="s">
        <v>57</v>
      </c>
      <c r="U126" s="45" t="s">
        <v>58</v>
      </c>
      <c r="V126" s="46" t="s">
        <v>59</v>
      </c>
      <c r="W126" s="47">
        <v>2021</v>
      </c>
      <c r="X126" s="48">
        <v>44482</v>
      </c>
      <c r="Y126" s="41" t="s">
        <v>94</v>
      </c>
      <c r="Z126" s="41" t="s">
        <v>548</v>
      </c>
      <c r="AA126" s="49">
        <v>1</v>
      </c>
      <c r="AB126" s="42" t="s">
        <v>512</v>
      </c>
      <c r="AC126" s="177" t="s">
        <v>539</v>
      </c>
      <c r="AD126" s="177" t="s">
        <v>540</v>
      </c>
      <c r="AE126" s="50" t="s">
        <v>547</v>
      </c>
      <c r="AF126" s="42" t="s">
        <v>55</v>
      </c>
      <c r="AG126" s="42" t="s">
        <v>55</v>
      </c>
      <c r="AH126" s="51">
        <f t="shared" si="34"/>
        <v>7</v>
      </c>
      <c r="AI126" s="50">
        <v>3</v>
      </c>
      <c r="AJ126" s="50">
        <v>4</v>
      </c>
      <c r="AK126" s="50">
        <v>1</v>
      </c>
      <c r="AL126" s="165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9"/>
      <c r="AZ126" s="99"/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  <c r="BM126" s="99"/>
      <c r="BN126" s="99"/>
      <c r="BO126" s="99"/>
      <c r="BP126" s="99"/>
      <c r="BQ126" s="99"/>
      <c r="BR126" s="99"/>
      <c r="BS126" s="99"/>
      <c r="BT126" s="99"/>
      <c r="BU126" s="99"/>
      <c r="BV126" s="99"/>
    </row>
    <row r="127" spans="1:74" s="130" customFormat="1" ht="60" customHeight="1" x14ac:dyDescent="0.25">
      <c r="A127" s="162"/>
      <c r="B127" s="162"/>
      <c r="C127" s="84" t="s">
        <v>433</v>
      </c>
      <c r="D127" s="84" t="s">
        <v>296</v>
      </c>
      <c r="E127" s="84" t="s">
        <v>185</v>
      </c>
      <c r="F127" s="163">
        <v>29433</v>
      </c>
      <c r="G127" s="37" t="s">
        <v>51</v>
      </c>
      <c r="H127" s="38" t="s">
        <v>52</v>
      </c>
      <c r="I127" s="39" t="s">
        <v>434</v>
      </c>
      <c r="J127" s="39" t="str">
        <f t="shared" si="33"/>
        <v>COMM800731</v>
      </c>
      <c r="K127" s="37" t="s">
        <v>53</v>
      </c>
      <c r="L127" s="39" t="s">
        <v>54</v>
      </c>
      <c r="M127" s="40">
        <v>110220116</v>
      </c>
      <c r="N127" s="41" t="s">
        <v>435</v>
      </c>
      <c r="O127" s="42" t="s">
        <v>55</v>
      </c>
      <c r="P127" s="43" t="s">
        <v>307</v>
      </c>
      <c r="Q127" s="39">
        <v>11</v>
      </c>
      <c r="R127" s="53"/>
      <c r="S127" s="54" t="s">
        <v>551</v>
      </c>
      <c r="T127" s="44" t="s">
        <v>57</v>
      </c>
      <c r="U127" s="45" t="s">
        <v>58</v>
      </c>
      <c r="V127" s="46" t="s">
        <v>59</v>
      </c>
      <c r="W127" s="47">
        <v>2021</v>
      </c>
      <c r="X127" s="48">
        <v>44482</v>
      </c>
      <c r="Y127" s="41" t="s">
        <v>94</v>
      </c>
      <c r="Z127" s="41" t="s">
        <v>548</v>
      </c>
      <c r="AA127" s="49">
        <v>1</v>
      </c>
      <c r="AB127" s="42" t="s">
        <v>549</v>
      </c>
      <c r="AC127" s="177" t="s">
        <v>541</v>
      </c>
      <c r="AD127" s="177" t="s">
        <v>542</v>
      </c>
      <c r="AE127" s="50" t="s">
        <v>547</v>
      </c>
      <c r="AF127" s="42" t="s">
        <v>55</v>
      </c>
      <c r="AG127" s="42" t="s">
        <v>55</v>
      </c>
      <c r="AH127" s="51">
        <f t="shared" si="34"/>
        <v>5</v>
      </c>
      <c r="AI127" s="55">
        <v>2</v>
      </c>
      <c r="AJ127" s="55">
        <v>3</v>
      </c>
      <c r="AK127" s="50">
        <v>1</v>
      </c>
      <c r="AL127" s="53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2"/>
      <c r="AZ127" s="132"/>
      <c r="BA127" s="132"/>
      <c r="BB127" s="132"/>
      <c r="BC127" s="132"/>
      <c r="BD127" s="132"/>
      <c r="BE127" s="132"/>
      <c r="BF127" s="132"/>
      <c r="BG127" s="132"/>
      <c r="BH127" s="132"/>
      <c r="BI127" s="132"/>
      <c r="BJ127" s="132"/>
      <c r="BK127" s="132"/>
      <c r="BL127" s="132"/>
      <c r="BM127" s="132"/>
      <c r="BN127" s="132"/>
      <c r="BO127" s="132"/>
      <c r="BP127" s="132"/>
      <c r="BQ127" s="132"/>
      <c r="BR127" s="132"/>
      <c r="BS127" s="132"/>
      <c r="BT127" s="132"/>
      <c r="BU127" s="132"/>
      <c r="BV127" s="132"/>
    </row>
    <row r="128" spans="1:74" s="130" customFormat="1" ht="60" customHeight="1" x14ac:dyDescent="0.25">
      <c r="A128" s="162"/>
      <c r="B128" s="162"/>
      <c r="C128" s="84" t="s">
        <v>235</v>
      </c>
      <c r="D128" s="84" t="s">
        <v>296</v>
      </c>
      <c r="E128" s="84" t="s">
        <v>185</v>
      </c>
      <c r="F128" s="163">
        <v>30945</v>
      </c>
      <c r="G128" s="37" t="s">
        <v>51</v>
      </c>
      <c r="H128" s="38" t="s">
        <v>52</v>
      </c>
      <c r="I128" s="39" t="s">
        <v>436</v>
      </c>
      <c r="J128" s="39" t="str">
        <f t="shared" si="33"/>
        <v>COMR840920</v>
      </c>
      <c r="K128" s="37" t="s">
        <v>53</v>
      </c>
      <c r="L128" s="39" t="s">
        <v>54</v>
      </c>
      <c r="M128" s="40">
        <v>110220116</v>
      </c>
      <c r="N128" s="41" t="s">
        <v>435</v>
      </c>
      <c r="O128" s="42" t="s">
        <v>55</v>
      </c>
      <c r="P128" s="43" t="s">
        <v>74</v>
      </c>
      <c r="Q128" s="39">
        <v>14</v>
      </c>
      <c r="R128" s="53"/>
      <c r="S128" s="54" t="s">
        <v>551</v>
      </c>
      <c r="T128" s="44" t="s">
        <v>57</v>
      </c>
      <c r="U128" s="45" t="s">
        <v>58</v>
      </c>
      <c r="V128" s="46" t="s">
        <v>59</v>
      </c>
      <c r="W128" s="47">
        <v>2021</v>
      </c>
      <c r="X128" s="48">
        <v>44482</v>
      </c>
      <c r="Y128" s="41" t="s">
        <v>94</v>
      </c>
      <c r="Z128" s="41" t="s">
        <v>548</v>
      </c>
      <c r="AA128" s="49">
        <v>1</v>
      </c>
      <c r="AB128" s="42" t="s">
        <v>549</v>
      </c>
      <c r="AC128" s="177" t="s">
        <v>541</v>
      </c>
      <c r="AD128" s="177" t="s">
        <v>542</v>
      </c>
      <c r="AE128" s="50" t="s">
        <v>547</v>
      </c>
      <c r="AF128" s="42" t="s">
        <v>55</v>
      </c>
      <c r="AG128" s="42" t="s">
        <v>55</v>
      </c>
      <c r="AH128" s="51">
        <f t="shared" si="34"/>
        <v>3</v>
      </c>
      <c r="AI128" s="55">
        <v>2</v>
      </c>
      <c r="AJ128" s="55">
        <v>1</v>
      </c>
      <c r="AK128" s="50">
        <v>1</v>
      </c>
      <c r="AL128" s="53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131"/>
      <c r="AX128" s="131"/>
      <c r="AY128" s="132"/>
      <c r="AZ128" s="132"/>
      <c r="BA128" s="132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32"/>
      <c r="BM128" s="132"/>
      <c r="BN128" s="132"/>
      <c r="BO128" s="132"/>
      <c r="BP128" s="132"/>
      <c r="BQ128" s="132"/>
      <c r="BR128" s="132"/>
      <c r="BS128" s="132"/>
      <c r="BT128" s="132"/>
      <c r="BU128" s="132"/>
      <c r="BV128" s="132"/>
    </row>
    <row r="129" spans="1:74" s="130" customFormat="1" ht="60" customHeight="1" x14ac:dyDescent="0.25">
      <c r="A129" s="162"/>
      <c r="B129" s="162"/>
      <c r="C129" s="84" t="s">
        <v>455</v>
      </c>
      <c r="D129" s="84" t="s">
        <v>456</v>
      </c>
      <c r="E129" s="84" t="s">
        <v>74</v>
      </c>
      <c r="F129" s="163" t="s">
        <v>457</v>
      </c>
      <c r="G129" s="37" t="s">
        <v>51</v>
      </c>
      <c r="H129" s="38" t="s">
        <v>52</v>
      </c>
      <c r="I129" s="39" t="s">
        <v>436</v>
      </c>
      <c r="J129" s="39" t="str">
        <f t="shared" si="33"/>
        <v>COMR840920</v>
      </c>
      <c r="K129" s="37" t="s">
        <v>53</v>
      </c>
      <c r="L129" s="39" t="s">
        <v>54</v>
      </c>
      <c r="M129" s="40">
        <v>110220116</v>
      </c>
      <c r="N129" s="41" t="s">
        <v>435</v>
      </c>
      <c r="O129" s="42" t="s">
        <v>55</v>
      </c>
      <c r="P129" s="43" t="s">
        <v>226</v>
      </c>
      <c r="Q129" s="39" t="s">
        <v>56</v>
      </c>
      <c r="R129" s="53"/>
      <c r="S129" s="54" t="s">
        <v>551</v>
      </c>
      <c r="T129" s="44" t="s">
        <v>57</v>
      </c>
      <c r="U129" s="45" t="s">
        <v>58</v>
      </c>
      <c r="V129" s="46" t="s">
        <v>59</v>
      </c>
      <c r="W129" s="47">
        <v>2021</v>
      </c>
      <c r="X129" s="48">
        <v>44482</v>
      </c>
      <c r="Y129" s="41" t="s">
        <v>94</v>
      </c>
      <c r="Z129" s="41" t="s">
        <v>548</v>
      </c>
      <c r="AA129" s="49">
        <v>1</v>
      </c>
      <c r="AB129" s="42" t="s">
        <v>549</v>
      </c>
      <c r="AC129" s="177" t="s">
        <v>541</v>
      </c>
      <c r="AD129" s="177" t="s">
        <v>542</v>
      </c>
      <c r="AE129" s="50" t="s">
        <v>547</v>
      </c>
      <c r="AF129" s="42" t="s">
        <v>55</v>
      </c>
      <c r="AG129" s="42" t="s">
        <v>55</v>
      </c>
      <c r="AH129" s="51">
        <f t="shared" si="34"/>
        <v>5</v>
      </c>
      <c r="AI129" s="55">
        <v>3</v>
      </c>
      <c r="AJ129" s="55">
        <v>2</v>
      </c>
      <c r="AK129" s="50">
        <v>1</v>
      </c>
      <c r="AL129" s="53"/>
      <c r="AN129" s="131"/>
      <c r="AO129" s="131"/>
      <c r="AP129" s="131"/>
      <c r="AQ129" s="131"/>
      <c r="AR129" s="131"/>
      <c r="AS129" s="131"/>
      <c r="AT129" s="131"/>
      <c r="AU129" s="131"/>
      <c r="AV129" s="131"/>
      <c r="AW129" s="131"/>
      <c r="AX129" s="131"/>
      <c r="AY129" s="132"/>
      <c r="AZ129" s="132"/>
      <c r="BA129" s="132"/>
      <c r="BB129" s="132"/>
      <c r="BC129" s="132"/>
      <c r="BD129" s="132"/>
      <c r="BE129" s="132"/>
      <c r="BF129" s="132"/>
      <c r="BG129" s="132"/>
      <c r="BH129" s="132"/>
      <c r="BI129" s="132"/>
      <c r="BJ129" s="132"/>
      <c r="BK129" s="132"/>
      <c r="BL129" s="132"/>
      <c r="BM129" s="132"/>
      <c r="BN129" s="132"/>
      <c r="BO129" s="132"/>
      <c r="BP129" s="132"/>
      <c r="BQ129" s="132"/>
      <c r="BR129" s="132"/>
      <c r="BS129" s="132"/>
      <c r="BT129" s="132"/>
      <c r="BU129" s="132"/>
      <c r="BV129" s="132"/>
    </row>
    <row r="130" spans="1:74" s="133" customFormat="1" ht="60" customHeight="1" x14ac:dyDescent="0.25">
      <c r="A130" s="162"/>
      <c r="B130" s="162"/>
      <c r="C130" s="84" t="s">
        <v>437</v>
      </c>
      <c r="D130" s="84" t="s">
        <v>438</v>
      </c>
      <c r="E130" s="84" t="s">
        <v>265</v>
      </c>
      <c r="F130" s="163">
        <v>26780</v>
      </c>
      <c r="G130" s="37" t="s">
        <v>51</v>
      </c>
      <c r="H130" s="38" t="s">
        <v>52</v>
      </c>
      <c r="I130" s="39" t="s">
        <v>439</v>
      </c>
      <c r="J130" s="39" t="str">
        <f t="shared" si="21"/>
        <v>MOTR730426</v>
      </c>
      <c r="K130" s="37" t="s">
        <v>53</v>
      </c>
      <c r="L130" s="39" t="s">
        <v>54</v>
      </c>
      <c r="M130" s="40">
        <v>110220036</v>
      </c>
      <c r="N130" s="41" t="s">
        <v>440</v>
      </c>
      <c r="O130" s="42" t="s">
        <v>55</v>
      </c>
      <c r="P130" s="43" t="s">
        <v>441</v>
      </c>
      <c r="Q130" s="39">
        <v>8</v>
      </c>
      <c r="R130" s="53"/>
      <c r="S130" s="54" t="s">
        <v>550</v>
      </c>
      <c r="T130" s="44" t="s">
        <v>57</v>
      </c>
      <c r="U130" s="45" t="s">
        <v>58</v>
      </c>
      <c r="V130" s="46" t="s">
        <v>59</v>
      </c>
      <c r="W130" s="47">
        <v>2021</v>
      </c>
      <c r="X130" s="48">
        <v>44482</v>
      </c>
      <c r="Y130" s="41" t="s">
        <v>94</v>
      </c>
      <c r="Z130" s="41" t="s">
        <v>548</v>
      </c>
      <c r="AA130" s="49">
        <v>1</v>
      </c>
      <c r="AB130" s="42" t="s">
        <v>511</v>
      </c>
      <c r="AC130" s="177" t="s">
        <v>513</v>
      </c>
      <c r="AD130" s="177" t="s">
        <v>514</v>
      </c>
      <c r="AE130" s="50" t="s">
        <v>547</v>
      </c>
      <c r="AF130" s="42" t="s">
        <v>55</v>
      </c>
      <c r="AG130" s="42" t="s">
        <v>55</v>
      </c>
      <c r="AH130" s="51">
        <f t="shared" si="26"/>
        <v>5</v>
      </c>
      <c r="AI130" s="55">
        <v>3</v>
      </c>
      <c r="AJ130" s="55">
        <v>2</v>
      </c>
      <c r="AK130" s="50">
        <v>1</v>
      </c>
      <c r="AL130" s="53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5"/>
      <c r="AZ130" s="135"/>
      <c r="BA130" s="135"/>
      <c r="BB130" s="135"/>
      <c r="BC130" s="135"/>
      <c r="BD130" s="135"/>
      <c r="BE130" s="135"/>
      <c r="BF130" s="135"/>
      <c r="BG130" s="135"/>
      <c r="BH130" s="135"/>
      <c r="BI130" s="135"/>
      <c r="BJ130" s="135"/>
      <c r="BK130" s="135"/>
      <c r="BL130" s="135"/>
      <c r="BM130" s="135"/>
      <c r="BN130" s="135"/>
      <c r="BO130" s="135"/>
      <c r="BP130" s="135"/>
      <c r="BQ130" s="135"/>
      <c r="BR130" s="135"/>
      <c r="BS130" s="135"/>
      <c r="BT130" s="135"/>
      <c r="BU130" s="135"/>
      <c r="BV130" s="135"/>
    </row>
    <row r="131" spans="1:74" s="133" customFormat="1" ht="60" customHeight="1" x14ac:dyDescent="0.25">
      <c r="A131" s="162"/>
      <c r="B131" s="162"/>
      <c r="C131" s="84" t="s">
        <v>442</v>
      </c>
      <c r="D131" s="84" t="s">
        <v>438</v>
      </c>
      <c r="E131" s="84" t="s">
        <v>60</v>
      </c>
      <c r="F131" s="163">
        <v>34977</v>
      </c>
      <c r="G131" s="37" t="s">
        <v>51</v>
      </c>
      <c r="H131" s="38" t="s">
        <v>52</v>
      </c>
      <c r="I131" s="39" t="s">
        <v>443</v>
      </c>
      <c r="J131" s="39" t="str">
        <f t="shared" si="21"/>
        <v>MOGE951005</v>
      </c>
      <c r="K131" s="37" t="s">
        <v>53</v>
      </c>
      <c r="L131" s="39" t="s">
        <v>54</v>
      </c>
      <c r="M131" s="40">
        <v>110220036</v>
      </c>
      <c r="N131" s="41" t="s">
        <v>440</v>
      </c>
      <c r="O131" s="42" t="s">
        <v>55</v>
      </c>
      <c r="P131" s="43" t="s">
        <v>410</v>
      </c>
      <c r="Q131" s="39">
        <v>105</v>
      </c>
      <c r="R131" s="53"/>
      <c r="S131" s="54" t="s">
        <v>550</v>
      </c>
      <c r="T131" s="44" t="s">
        <v>57</v>
      </c>
      <c r="U131" s="45" t="s">
        <v>58</v>
      </c>
      <c r="V131" s="46" t="s">
        <v>59</v>
      </c>
      <c r="W131" s="47">
        <v>2021</v>
      </c>
      <c r="X131" s="48">
        <v>44482</v>
      </c>
      <c r="Y131" s="41" t="s">
        <v>94</v>
      </c>
      <c r="Z131" s="41" t="s">
        <v>548</v>
      </c>
      <c r="AA131" s="49">
        <v>1</v>
      </c>
      <c r="AB131" s="42" t="s">
        <v>511</v>
      </c>
      <c r="AC131" s="177" t="s">
        <v>513</v>
      </c>
      <c r="AD131" s="177" t="s">
        <v>514</v>
      </c>
      <c r="AE131" s="50" t="s">
        <v>547</v>
      </c>
      <c r="AF131" s="42" t="s">
        <v>55</v>
      </c>
      <c r="AG131" s="42" t="s">
        <v>55</v>
      </c>
      <c r="AH131" s="51">
        <f t="shared" si="26"/>
        <v>2</v>
      </c>
      <c r="AI131" s="55">
        <v>1</v>
      </c>
      <c r="AJ131" s="55">
        <v>1</v>
      </c>
      <c r="AK131" s="50">
        <v>1</v>
      </c>
      <c r="AL131" s="53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5"/>
      <c r="AZ131" s="135"/>
      <c r="BA131" s="135"/>
      <c r="BB131" s="135"/>
      <c r="BC131" s="135"/>
      <c r="BD131" s="135"/>
      <c r="BE131" s="135"/>
      <c r="BF131" s="135"/>
      <c r="BG131" s="135"/>
      <c r="BH131" s="135"/>
      <c r="BI131" s="135"/>
      <c r="BJ131" s="135"/>
      <c r="BK131" s="135"/>
      <c r="BL131" s="135"/>
      <c r="BM131" s="135"/>
      <c r="BN131" s="135"/>
      <c r="BO131" s="135"/>
      <c r="BP131" s="135"/>
      <c r="BQ131" s="135"/>
      <c r="BR131" s="135"/>
      <c r="BS131" s="135"/>
      <c r="BT131" s="135"/>
      <c r="BU131" s="135"/>
      <c r="BV131" s="135"/>
    </row>
    <row r="132" spans="1:74" s="133" customFormat="1" ht="60" customHeight="1" x14ac:dyDescent="0.25">
      <c r="A132" s="162"/>
      <c r="B132" s="162"/>
      <c r="C132" s="84" t="s">
        <v>472</v>
      </c>
      <c r="D132" s="84" t="s">
        <v>473</v>
      </c>
      <c r="E132" s="84" t="s">
        <v>474</v>
      </c>
      <c r="F132" s="163">
        <v>34304</v>
      </c>
      <c r="G132" s="37" t="s">
        <v>68</v>
      </c>
      <c r="H132" s="38" t="s">
        <v>52</v>
      </c>
      <c r="I132" s="39" t="s">
        <v>475</v>
      </c>
      <c r="J132" s="39" t="str">
        <f t="shared" ref="J132" si="35">+MID(I132,1,10)</f>
        <v>LUGM931201</v>
      </c>
      <c r="K132" s="37" t="s">
        <v>53</v>
      </c>
      <c r="L132" s="39" t="s">
        <v>54</v>
      </c>
      <c r="M132" s="40">
        <v>110220036</v>
      </c>
      <c r="N132" s="41" t="s">
        <v>440</v>
      </c>
      <c r="O132" s="42" t="s">
        <v>55</v>
      </c>
      <c r="P132" s="43" t="s">
        <v>476</v>
      </c>
      <c r="Q132" s="39">
        <v>107</v>
      </c>
      <c r="R132" s="53"/>
      <c r="S132" s="54" t="s">
        <v>550</v>
      </c>
      <c r="T132" s="44" t="s">
        <v>57</v>
      </c>
      <c r="U132" s="45" t="s">
        <v>58</v>
      </c>
      <c r="V132" s="46" t="s">
        <v>59</v>
      </c>
      <c r="W132" s="47">
        <v>2021</v>
      </c>
      <c r="X132" s="48">
        <v>44482</v>
      </c>
      <c r="Y132" s="41" t="s">
        <v>94</v>
      </c>
      <c r="Z132" s="41" t="s">
        <v>548</v>
      </c>
      <c r="AA132" s="49">
        <v>1</v>
      </c>
      <c r="AB132" s="42" t="s">
        <v>511</v>
      </c>
      <c r="AC132" s="177" t="s">
        <v>513</v>
      </c>
      <c r="AD132" s="177" t="s">
        <v>514</v>
      </c>
      <c r="AE132" s="50" t="s">
        <v>547</v>
      </c>
      <c r="AF132" s="42" t="s">
        <v>55</v>
      </c>
      <c r="AG132" s="42" t="s">
        <v>55</v>
      </c>
      <c r="AH132" s="51">
        <f t="shared" ref="AH132" si="36">AI132+AJ132</f>
        <v>3</v>
      </c>
      <c r="AI132" s="55">
        <v>1</v>
      </c>
      <c r="AJ132" s="55">
        <v>2</v>
      </c>
      <c r="AK132" s="50">
        <v>1</v>
      </c>
      <c r="AL132" s="53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5"/>
      <c r="AZ132" s="135"/>
      <c r="BA132" s="135"/>
      <c r="BB132" s="135"/>
      <c r="BC132" s="135"/>
      <c r="BD132" s="135"/>
      <c r="BE132" s="135"/>
      <c r="BF132" s="135"/>
      <c r="BG132" s="135"/>
      <c r="BH132" s="135"/>
      <c r="BI132" s="135"/>
      <c r="BJ132" s="135"/>
      <c r="BK132" s="135"/>
      <c r="BL132" s="135"/>
      <c r="BM132" s="135"/>
      <c r="BN132" s="135"/>
      <c r="BO132" s="135"/>
      <c r="BP132" s="135"/>
      <c r="BQ132" s="135"/>
      <c r="BR132" s="135"/>
      <c r="BS132" s="135"/>
      <c r="BT132" s="135"/>
      <c r="BU132" s="135"/>
      <c r="BV132" s="135"/>
    </row>
    <row r="133" spans="1:74" s="136" customFormat="1" ht="60" customHeight="1" x14ac:dyDescent="0.25">
      <c r="A133" s="162"/>
      <c r="B133" s="162"/>
      <c r="C133" s="84" t="s">
        <v>458</v>
      </c>
      <c r="D133" s="84" t="s">
        <v>60</v>
      </c>
      <c r="E133" s="84" t="s">
        <v>459</v>
      </c>
      <c r="F133" s="163">
        <v>33557</v>
      </c>
      <c r="G133" s="37" t="s">
        <v>51</v>
      </c>
      <c r="H133" s="38" t="s">
        <v>52</v>
      </c>
      <c r="I133" s="39" t="s">
        <v>460</v>
      </c>
      <c r="J133" s="39" t="str">
        <f t="shared" si="21"/>
        <v>GOYS911115</v>
      </c>
      <c r="K133" s="37" t="s">
        <v>53</v>
      </c>
      <c r="L133" s="39" t="s">
        <v>54</v>
      </c>
      <c r="M133" s="40">
        <v>110220058</v>
      </c>
      <c r="N133" s="41" t="s">
        <v>461</v>
      </c>
      <c r="O133" s="42" t="s">
        <v>55</v>
      </c>
      <c r="P133" s="43" t="s">
        <v>462</v>
      </c>
      <c r="Q133" s="39">
        <v>11</v>
      </c>
      <c r="R133" s="53"/>
      <c r="S133" s="54" t="s">
        <v>552</v>
      </c>
      <c r="T133" s="173" t="s">
        <v>57</v>
      </c>
      <c r="U133" s="174" t="s">
        <v>58</v>
      </c>
      <c r="V133" s="46" t="s">
        <v>59</v>
      </c>
      <c r="W133" s="47">
        <v>2021</v>
      </c>
      <c r="X133" s="48">
        <v>44482</v>
      </c>
      <c r="Y133" s="41" t="s">
        <v>94</v>
      </c>
      <c r="Z133" s="41" t="s">
        <v>548</v>
      </c>
      <c r="AA133" s="49">
        <v>1</v>
      </c>
      <c r="AB133" s="42" t="s">
        <v>512</v>
      </c>
      <c r="AC133" s="177" t="s">
        <v>543</v>
      </c>
      <c r="AD133" s="177" t="s">
        <v>544</v>
      </c>
      <c r="AE133" s="50" t="s">
        <v>547</v>
      </c>
      <c r="AF133" s="42" t="s">
        <v>55</v>
      </c>
      <c r="AG133" s="42" t="s">
        <v>55</v>
      </c>
      <c r="AH133" s="51">
        <f t="shared" si="26"/>
        <v>5</v>
      </c>
      <c r="AI133" s="55">
        <v>2</v>
      </c>
      <c r="AJ133" s="55">
        <v>3</v>
      </c>
      <c r="AK133" s="50">
        <v>1</v>
      </c>
      <c r="AL133" s="53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  <c r="BV133" s="138"/>
    </row>
    <row r="134" spans="1:74" s="112" customFormat="1" ht="60" customHeight="1" x14ac:dyDescent="0.25">
      <c r="A134" s="162"/>
      <c r="B134" s="162"/>
      <c r="C134" s="84" t="s">
        <v>487</v>
      </c>
      <c r="D134" s="84" t="s">
        <v>101</v>
      </c>
      <c r="E134" s="84" t="s">
        <v>488</v>
      </c>
      <c r="F134" s="163">
        <v>32769</v>
      </c>
      <c r="G134" s="37" t="s">
        <v>51</v>
      </c>
      <c r="H134" s="38" t="s">
        <v>65</v>
      </c>
      <c r="I134" s="39" t="s">
        <v>489</v>
      </c>
      <c r="J134" s="39" t="str">
        <f t="shared" si="21"/>
        <v>MAPJ890918</v>
      </c>
      <c r="K134" s="37" t="s">
        <v>53</v>
      </c>
      <c r="L134" s="39" t="s">
        <v>54</v>
      </c>
      <c r="M134" s="40">
        <v>110220042</v>
      </c>
      <c r="N134" s="41" t="s">
        <v>490</v>
      </c>
      <c r="O134" s="42" t="s">
        <v>55</v>
      </c>
      <c r="P134" s="43" t="s">
        <v>491</v>
      </c>
      <c r="Q134" s="39">
        <v>2</v>
      </c>
      <c r="R134" s="53"/>
      <c r="S134" s="54" t="s">
        <v>551</v>
      </c>
      <c r="T134" s="173" t="s">
        <v>57</v>
      </c>
      <c r="U134" s="174" t="s">
        <v>58</v>
      </c>
      <c r="V134" s="46" t="s">
        <v>59</v>
      </c>
      <c r="W134" s="47">
        <v>2021</v>
      </c>
      <c r="X134" s="48">
        <v>44482</v>
      </c>
      <c r="Y134" s="41" t="s">
        <v>94</v>
      </c>
      <c r="Z134" s="41" t="s">
        <v>548</v>
      </c>
      <c r="AA134" s="49">
        <v>1</v>
      </c>
      <c r="AB134" s="42" t="s">
        <v>511</v>
      </c>
      <c r="AC134" s="177" t="s">
        <v>545</v>
      </c>
      <c r="AD134" s="177" t="s">
        <v>546</v>
      </c>
      <c r="AE134" s="50" t="s">
        <v>547</v>
      </c>
      <c r="AF134" s="42" t="s">
        <v>55</v>
      </c>
      <c r="AG134" s="42" t="s">
        <v>55</v>
      </c>
      <c r="AH134" s="51">
        <f t="shared" si="26"/>
        <v>10</v>
      </c>
      <c r="AI134" s="55">
        <v>5</v>
      </c>
      <c r="AJ134" s="55">
        <v>5</v>
      </c>
      <c r="AK134" s="50">
        <v>1</v>
      </c>
      <c r="AL134" s="5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4"/>
      <c r="AZ134" s="114"/>
      <c r="BA134" s="114"/>
      <c r="BB134" s="114"/>
      <c r="BC134" s="114"/>
      <c r="BD134" s="114"/>
      <c r="BE134" s="114"/>
      <c r="BF134" s="114"/>
      <c r="BG134" s="114"/>
      <c r="BH134" s="114"/>
      <c r="BI134" s="114"/>
      <c r="BJ134" s="114"/>
      <c r="BK134" s="114"/>
      <c r="BL134" s="114"/>
      <c r="BM134" s="114"/>
      <c r="BN134" s="114"/>
      <c r="BO134" s="114"/>
      <c r="BP134" s="114"/>
      <c r="BQ134" s="114"/>
      <c r="BR134" s="114"/>
      <c r="BS134" s="114"/>
      <c r="BT134" s="114"/>
      <c r="BU134" s="114"/>
      <c r="BV134" s="114"/>
    </row>
    <row r="135" spans="1:74" x14ac:dyDescent="0.25">
      <c r="C135" s="57"/>
      <c r="D135" s="58"/>
      <c r="E135" s="58"/>
      <c r="F135" s="59"/>
      <c r="G135" s="58"/>
      <c r="H135" s="58"/>
      <c r="I135" s="60"/>
      <c r="J135" s="60"/>
      <c r="K135" s="60"/>
      <c r="L135" s="60"/>
      <c r="M135" s="58"/>
      <c r="N135" s="58"/>
      <c r="O135" s="58"/>
      <c r="P135" s="58"/>
      <c r="Q135" s="58"/>
      <c r="R135" s="58"/>
      <c r="S135" s="58"/>
      <c r="T135" s="58"/>
      <c r="Y135" s="58"/>
      <c r="Z135" s="58"/>
      <c r="AA135" s="61"/>
      <c r="AB135" s="58"/>
      <c r="AC135" s="58"/>
      <c r="AD135" s="58"/>
      <c r="AE135" s="58"/>
      <c r="AF135" s="58"/>
      <c r="AG135" s="58"/>
      <c r="AH135" s="62">
        <f>SUM(AH14:AH134)</f>
        <v>501</v>
      </c>
      <c r="AI135" s="62"/>
      <c r="AJ135" s="62"/>
      <c r="AK135" s="62">
        <f>SUM(AK14:AK134)</f>
        <v>121</v>
      </c>
      <c r="AL135" s="63"/>
      <c r="AM135" s="2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  <c r="BU135" s="64"/>
      <c r="BV135" s="64"/>
    </row>
    <row r="136" spans="1:74" x14ac:dyDescent="0.25">
      <c r="C136" s="57"/>
      <c r="D136" s="58"/>
      <c r="E136" s="58"/>
      <c r="F136" s="59"/>
      <c r="G136" s="58"/>
      <c r="H136" s="58"/>
      <c r="I136" s="60"/>
      <c r="J136" s="60"/>
      <c r="K136" s="60"/>
      <c r="L136" s="60"/>
      <c r="M136" s="58"/>
      <c r="N136" s="58"/>
      <c r="O136" s="58"/>
      <c r="P136" s="58"/>
      <c r="Q136" s="58"/>
      <c r="R136" s="58"/>
      <c r="S136" s="58"/>
      <c r="T136" s="58"/>
      <c r="Y136" s="58"/>
      <c r="Z136" s="58"/>
      <c r="AA136" s="65"/>
      <c r="AB136" s="58"/>
      <c r="AC136" s="58"/>
      <c r="AD136" s="58"/>
      <c r="AE136" s="58"/>
      <c r="AF136" s="58"/>
      <c r="AG136" s="58"/>
      <c r="AH136" s="58"/>
      <c r="AI136" s="62"/>
      <c r="AJ136" s="62"/>
      <c r="AK136" s="58"/>
      <c r="AL136" s="63"/>
      <c r="AM136" s="2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</row>
    <row r="137" spans="1:74" hidden="1" x14ac:dyDescent="0.25">
      <c r="C137" s="57"/>
      <c r="D137" s="58"/>
      <c r="E137" s="58"/>
      <c r="F137" s="59"/>
      <c r="G137" s="58"/>
      <c r="H137" s="58"/>
      <c r="I137" s="60"/>
      <c r="J137" s="60"/>
      <c r="K137" s="60"/>
      <c r="L137" s="60"/>
      <c r="M137" s="58"/>
      <c r="N137" s="58"/>
      <c r="O137" s="58"/>
      <c r="P137" s="58"/>
      <c r="Q137" s="58"/>
      <c r="R137" s="58"/>
      <c r="S137" s="58"/>
      <c r="T137" s="58"/>
      <c r="Y137" s="58"/>
      <c r="Z137" s="58"/>
      <c r="AA137" s="65"/>
      <c r="AB137" s="58"/>
      <c r="AC137" s="58"/>
      <c r="AD137" s="58"/>
      <c r="AE137" s="58"/>
      <c r="AF137" s="58"/>
      <c r="AG137" s="58"/>
      <c r="AH137" s="58"/>
      <c r="AI137" s="62"/>
      <c r="AJ137" s="62"/>
      <c r="AK137" s="58"/>
      <c r="AL137" s="63"/>
      <c r="AM137" s="2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  <c r="BV137" s="64"/>
    </row>
    <row r="138" spans="1:74" hidden="1" x14ac:dyDescent="0.25">
      <c r="C138" s="57"/>
      <c r="D138" s="58"/>
      <c r="E138" s="58"/>
      <c r="F138" s="59"/>
      <c r="G138" s="58"/>
      <c r="H138" s="58"/>
      <c r="I138" s="60"/>
      <c r="J138" s="60"/>
      <c r="K138" s="60"/>
      <c r="L138" s="60"/>
      <c r="M138" s="58"/>
      <c r="N138" s="58"/>
      <c r="O138" s="58"/>
      <c r="P138" s="58"/>
      <c r="Q138" s="58"/>
      <c r="R138" s="58"/>
      <c r="S138" s="58"/>
      <c r="T138" s="58"/>
      <c r="Y138" s="58"/>
      <c r="Z138" s="58"/>
      <c r="AA138" s="66">
        <v>130</v>
      </c>
      <c r="AB138" s="58"/>
      <c r="AC138" s="58"/>
      <c r="AD138" s="58"/>
      <c r="AE138" s="58"/>
      <c r="AF138" s="58"/>
      <c r="AG138" s="58"/>
      <c r="AH138" s="58"/>
      <c r="AI138" s="62"/>
      <c r="AJ138" s="62"/>
      <c r="AK138" s="58"/>
      <c r="AL138" s="63"/>
      <c r="AM138" s="2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</row>
    <row r="139" spans="1:74" hidden="1" x14ac:dyDescent="0.25">
      <c r="C139" s="57"/>
      <c r="D139" s="58"/>
      <c r="E139" s="58"/>
      <c r="F139" s="59"/>
      <c r="G139" s="58"/>
      <c r="H139" s="58"/>
      <c r="I139" s="60"/>
      <c r="J139" s="60"/>
      <c r="K139" s="60"/>
      <c r="L139" s="60"/>
      <c r="M139" s="58"/>
      <c r="N139" s="58"/>
      <c r="O139" s="58"/>
      <c r="P139" s="58"/>
      <c r="Q139" s="58"/>
      <c r="R139" s="58"/>
      <c r="S139" s="58"/>
      <c r="T139" s="58"/>
      <c r="Y139" s="58"/>
      <c r="Z139" s="58"/>
      <c r="AA139" s="66"/>
      <c r="AB139" s="58"/>
      <c r="AC139" s="58"/>
      <c r="AD139" s="58"/>
      <c r="AE139" s="58"/>
      <c r="AF139" s="58"/>
      <c r="AG139" s="58"/>
      <c r="AH139" s="58"/>
      <c r="AI139" s="62"/>
      <c r="AJ139" s="62"/>
      <c r="AK139" s="58"/>
      <c r="AL139" s="63"/>
      <c r="AM139" s="2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  <c r="BU139" s="64"/>
      <c r="BV139" s="64"/>
    </row>
    <row r="140" spans="1:74" hidden="1" x14ac:dyDescent="0.25">
      <c r="C140" s="57"/>
      <c r="D140" s="58"/>
      <c r="E140" s="58"/>
      <c r="F140" s="59"/>
      <c r="G140" s="58"/>
      <c r="H140" s="58"/>
      <c r="I140" s="60"/>
      <c r="J140" s="60"/>
      <c r="K140" s="60"/>
      <c r="L140" s="60"/>
      <c r="M140" s="58"/>
      <c r="N140" s="58"/>
      <c r="O140" s="58"/>
      <c r="P140" s="58"/>
      <c r="Q140" s="58"/>
      <c r="R140" s="58"/>
      <c r="S140" s="58"/>
      <c r="T140" s="58"/>
      <c r="Y140" s="58"/>
      <c r="Z140" s="58"/>
      <c r="AA140" s="66">
        <f>AA135*AA138</f>
        <v>0</v>
      </c>
      <c r="AB140" s="58"/>
      <c r="AC140" s="58"/>
      <c r="AD140" s="58"/>
      <c r="AE140" s="58"/>
      <c r="AF140" s="58"/>
      <c r="AG140" s="58"/>
      <c r="AH140" s="58"/>
      <c r="AI140" s="62"/>
      <c r="AJ140" s="62"/>
      <c r="AK140" s="58"/>
      <c r="AL140" s="63"/>
      <c r="AM140" s="2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  <c r="BU140" s="64"/>
      <c r="BV140" s="64"/>
    </row>
    <row r="141" spans="1:74" hidden="1" x14ac:dyDescent="0.25">
      <c r="C141" s="57"/>
      <c r="D141" s="58"/>
      <c r="E141" s="58"/>
      <c r="F141" s="59"/>
      <c r="G141" s="58"/>
      <c r="H141" s="58"/>
      <c r="I141" s="60"/>
      <c r="J141" s="60"/>
      <c r="K141" s="60"/>
      <c r="L141" s="60"/>
      <c r="M141" s="60"/>
      <c r="N141" s="58"/>
      <c r="O141" s="58"/>
      <c r="P141" s="58"/>
      <c r="Q141" s="58"/>
      <c r="R141" s="58"/>
      <c r="S141" s="58"/>
      <c r="T141" s="58"/>
      <c r="Y141" s="58"/>
      <c r="Z141" s="58"/>
      <c r="AA141" s="67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2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  <c r="BU141" s="64"/>
      <c r="BV141" s="64"/>
    </row>
    <row r="142" spans="1:74" ht="20.25" hidden="1" x14ac:dyDescent="0.3">
      <c r="C142" s="68"/>
      <c r="D142" s="60"/>
      <c r="E142" s="60"/>
      <c r="F142" s="69"/>
      <c r="G142" s="70"/>
      <c r="H142" s="70"/>
      <c r="I142" s="70"/>
      <c r="J142" s="70"/>
      <c r="K142" s="70"/>
      <c r="L142" s="70"/>
      <c r="M142" s="70"/>
      <c r="N142" s="71"/>
      <c r="O142" s="70"/>
      <c r="P142" s="58"/>
      <c r="Q142" s="58"/>
      <c r="R142" s="58"/>
      <c r="S142" s="58"/>
      <c r="T142" s="58"/>
      <c r="Y142" s="58"/>
      <c r="Z142" s="58"/>
      <c r="AA142" s="63"/>
      <c r="AB142" s="58"/>
      <c r="AC142" s="58"/>
      <c r="AD142" s="58"/>
      <c r="AE142" s="60"/>
      <c r="AF142" s="60"/>
      <c r="AG142" s="60"/>
      <c r="AH142" s="58"/>
      <c r="AI142" s="58"/>
      <c r="AJ142" s="58"/>
      <c r="AK142" s="58"/>
      <c r="AL142" s="72"/>
      <c r="AM142" s="2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</row>
    <row r="143" spans="1:74" ht="20.25" hidden="1" x14ac:dyDescent="0.25">
      <c r="C143" s="68"/>
      <c r="D143" s="60"/>
      <c r="E143" s="60"/>
      <c r="F143" s="69"/>
      <c r="G143" s="140" t="s">
        <v>86</v>
      </c>
      <c r="H143" s="140"/>
      <c r="I143" s="140"/>
      <c r="J143" s="160" t="s">
        <v>87</v>
      </c>
      <c r="K143" s="160"/>
      <c r="L143" s="160"/>
      <c r="M143" s="160"/>
      <c r="N143" s="160"/>
      <c r="O143" s="160"/>
      <c r="P143" s="60"/>
      <c r="Q143" s="60"/>
      <c r="R143" s="60"/>
      <c r="S143" s="60"/>
      <c r="T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73"/>
      <c r="AJ143" s="60"/>
      <c r="AK143" s="60"/>
      <c r="AL143" s="60"/>
      <c r="AM143" s="2"/>
      <c r="AY143" s="6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</row>
    <row r="144" spans="1:74" ht="20.25" hidden="1" x14ac:dyDescent="0.25">
      <c r="C144" s="74"/>
      <c r="D144" s="58"/>
      <c r="E144" s="58"/>
      <c r="F144" s="59"/>
      <c r="G144" s="140" t="s">
        <v>88</v>
      </c>
      <c r="H144" s="140"/>
      <c r="I144" s="140"/>
      <c r="J144" s="141" t="s">
        <v>89</v>
      </c>
      <c r="K144" s="141"/>
      <c r="L144" s="141"/>
      <c r="M144" s="141"/>
      <c r="N144" s="141"/>
      <c r="O144" s="141"/>
      <c r="P144" s="75"/>
      <c r="Q144" s="75"/>
      <c r="R144" s="75"/>
      <c r="S144" s="75"/>
      <c r="T144" s="75"/>
      <c r="U144" s="76"/>
      <c r="V144" s="76"/>
      <c r="W144" s="76"/>
      <c r="X144" s="76"/>
      <c r="Y144" s="75"/>
      <c r="Z144" s="75"/>
      <c r="AB144" s="58"/>
      <c r="AC144" s="58"/>
      <c r="AD144" s="77"/>
      <c r="AH144" s="58"/>
      <c r="AI144" s="58"/>
      <c r="AJ144" s="58"/>
      <c r="AK144" s="78"/>
      <c r="AL144" s="63"/>
      <c r="AM144" s="2"/>
      <c r="AY144" s="79"/>
      <c r="AZ144" s="79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</row>
    <row r="145" spans="3:74" hidden="1" x14ac:dyDescent="0.25">
      <c r="C145" s="60"/>
      <c r="D145" s="60"/>
      <c r="E145" s="60"/>
      <c r="F145" s="69"/>
      <c r="G145" s="60"/>
      <c r="H145" s="60"/>
      <c r="I145" s="60"/>
      <c r="J145" s="60"/>
      <c r="K145" s="60"/>
      <c r="L145" s="60"/>
      <c r="M145" s="60"/>
      <c r="N145" s="79"/>
      <c r="O145" s="60"/>
      <c r="P145" s="60"/>
      <c r="Q145" s="60"/>
      <c r="R145" s="60"/>
      <c r="S145" s="60"/>
      <c r="T145" s="60"/>
      <c r="Y145" s="60"/>
      <c r="Z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2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64"/>
      <c r="BR145" s="64"/>
      <c r="BS145" s="64"/>
      <c r="BT145" s="64"/>
      <c r="BU145" s="64"/>
      <c r="BV145" s="64"/>
    </row>
    <row r="146" spans="3:74" hidden="1" x14ac:dyDescent="0.25">
      <c r="AA146" s="81"/>
      <c r="AI146" s="82"/>
    </row>
    <row r="147" spans="3:74" hidden="1" x14ac:dyDescent="0.25">
      <c r="AA147" s="83"/>
    </row>
    <row r="148" spans="3:74" hidden="1" x14ac:dyDescent="0.25"/>
    <row r="149" spans="3:74" hidden="1" x14ac:dyDescent="0.25"/>
    <row r="152" spans="3:74" x14ac:dyDescent="0.25">
      <c r="I152" s="86"/>
      <c r="J152" s="86"/>
      <c r="K152" s="86"/>
      <c r="L152" s="86"/>
    </row>
    <row r="153" spans="3:74" ht="23.25" x14ac:dyDescent="0.35">
      <c r="I153" s="153" t="s">
        <v>571</v>
      </c>
      <c r="J153" s="153"/>
      <c r="K153" s="153"/>
      <c r="L153" s="153"/>
    </row>
    <row r="154" spans="3:74" ht="23.25" x14ac:dyDescent="0.35">
      <c r="I154" s="154" t="s">
        <v>89</v>
      </c>
      <c r="J154" s="154"/>
      <c r="K154" s="154"/>
      <c r="L154" s="154"/>
    </row>
  </sheetData>
  <autoFilter ref="C13:Q135"/>
  <mergeCells count="17">
    <mergeCell ref="I153:L153"/>
    <mergeCell ref="I154:L154"/>
    <mergeCell ref="Y12:AA12"/>
    <mergeCell ref="AB12:AL12"/>
    <mergeCell ref="G143:I143"/>
    <mergeCell ref="J143:O143"/>
    <mergeCell ref="T12:X12"/>
    <mergeCell ref="C1:AL1"/>
    <mergeCell ref="C4:AL4"/>
    <mergeCell ref="AH5:AL5"/>
    <mergeCell ref="I7:L7"/>
    <mergeCell ref="I8:L8"/>
    <mergeCell ref="I10:L10"/>
    <mergeCell ref="G144:I144"/>
    <mergeCell ref="J144:O144"/>
    <mergeCell ref="C12:J12"/>
    <mergeCell ref="L12:S12"/>
  </mergeCells>
  <printOptions horizontalCentered="1"/>
  <pageMargins left="0.70866141732283472" right="0.47244094488188981" top="0.19685039370078741" bottom="0.19685039370078741" header="0.19685039370078741" footer="0.31496062992125984"/>
  <pageSetup scale="55" orientation="portrait" r:id="rId1"/>
  <ignoredErrors>
    <ignoredError sqref="J70 J90 J10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FORMATO-09B completo (4)</vt:lpstr>
      <vt:lpstr>'FORMATO-09B completo (4)'!Área_de_impresión</vt:lpstr>
      <vt:lpstr>'FORMATO-09B completo (4)'!Títulos_a_imprimir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Social</dc:creator>
  <cp:lastModifiedBy>usuario</cp:lastModifiedBy>
  <dcterms:created xsi:type="dcterms:W3CDTF">2021-06-04T19:49:55Z</dcterms:created>
  <dcterms:modified xsi:type="dcterms:W3CDTF">2022-01-13T19:35:46Z</dcterms:modified>
</cp:coreProperties>
</file>