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unicacion\Desktop\Documentos\DISEÑOS\COMUNICACION SOCIAL\"/>
    </mc:Choice>
  </mc:AlternateContent>
  <bookViews>
    <workbookView xWindow="0" yWindow="0" windowWidth="20460" windowHeight="7680"/>
  </bookViews>
  <sheets>
    <sheet name="POA 2022 (Vacio)" sheetId="19" r:id="rId1"/>
    <sheet name="POA 2019 (Ejemplo)" sheetId="9" r:id="rId2"/>
    <sheet name="COG (imprimir)" sheetId="17" r:id="rId3"/>
    <sheet name="Clasif por Fuente de Financ" sheetId="21" r:id="rId4"/>
    <sheet name="Clasif Programatico" sheetId="20" r:id="rId5"/>
    <sheet name="CFG" sheetId="12" r:id="rId6"/>
    <sheet name="CA 2012" sheetId="13" r:id="rId7"/>
    <sheet name="COG" sheetId="5" r:id="rId8"/>
    <sheet name="UR (Definir)" sheetId="10" r:id="rId9"/>
    <sheet name="CFG 2012 (imprimir)" sheetId="16" r:id="rId10"/>
    <sheet name="Resumen" sheetId="4" r:id="rId11"/>
  </sheets>
  <externalReferences>
    <externalReference r:id="rId12"/>
  </externalReferences>
  <definedNames>
    <definedName name="_xlnm._FilterDatabase" localSheetId="6" hidden="1">'CA 2012'!$A$2:$G$92</definedName>
    <definedName name="_xlnm._FilterDatabase" localSheetId="5" hidden="1">CFG!$A$2:$G$145</definedName>
    <definedName name="_xlnm._FilterDatabase" localSheetId="9" hidden="1">'CFG 2012 (imprimir)'!$A$2:$G$145</definedName>
    <definedName name="_xlnm._FilterDatabase" localSheetId="7" hidden="1">COG!$B$10:$F$801</definedName>
    <definedName name="_xlnm._FilterDatabase" localSheetId="2" hidden="1">'COG (imprimir)'!$B$10:$F$801</definedName>
    <definedName name="A">'POA 2022 (Vacio)'!$B$1:$C$5</definedName>
    <definedName name="ca">'POA 2019 (Ejemplo)'!$K$1:$L$7</definedName>
    <definedName name="Fin">'POA 2019 (Ejemplo)'!$B$1:$C$5</definedName>
    <definedName name="funcion">'POA 2019 (Ejemplo)'!$E$1:$F$29</definedName>
    <definedName name="Función" localSheetId="9">#REF!</definedName>
    <definedName name="Función" localSheetId="2">#REF!</definedName>
    <definedName name="Función">#REF!</definedName>
    <definedName name="PP">[1]base!$A$1:$I$25</definedName>
    <definedName name="SDSA">#REF!</definedName>
    <definedName name="sub">'POA 2019 (Ejemplo)'!$H$1:$I$112</definedName>
    <definedName name="_xlnm.Print_Titles" localSheetId="6">'CA 2012'!$1:$2</definedName>
    <definedName name="_xlnm.Print_Titles" localSheetId="5">CFG!$1:$2</definedName>
    <definedName name="_xlnm.Print_Titles" localSheetId="9">'CFG 2012 (imprimir)'!$1:$2</definedName>
    <definedName name="_xlnm.Print_Titles" localSheetId="2">'COG (imprimir)'!$9:$10</definedName>
    <definedName name="_xlnm.Print_Titles" localSheetId="1">'POA 2019 (Ejemplo)'!$115:$115</definedName>
    <definedName name="_xlnm.Print_Titles" localSheetId="0">'POA 2022 (Vacio)'!$115:$115</definedName>
  </definedNames>
  <calcPr calcId="152511"/>
</workbook>
</file>

<file path=xl/calcChain.xml><?xml version="1.0" encoding="utf-8"?>
<calcChain xmlns="http://schemas.openxmlformats.org/spreadsheetml/2006/main">
  <c r="S185" i="19" l="1"/>
  <c r="S186" i="19"/>
  <c r="S187" i="19"/>
  <c r="S188" i="19"/>
  <c r="S189" i="19"/>
  <c r="S190" i="19"/>
  <c r="S191" i="19"/>
  <c r="S192" i="19"/>
  <c r="S193" i="19"/>
  <c r="S194" i="19"/>
  <c r="S195" i="19"/>
  <c r="S196" i="19"/>
  <c r="S197" i="19"/>
  <c r="S178" i="19"/>
  <c r="S179" i="19" l="1"/>
  <c r="S198" i="19"/>
  <c r="S199" i="19"/>
  <c r="S200" i="19"/>
  <c r="S173" i="19"/>
  <c r="S174" i="19"/>
  <c r="S175" i="19"/>
  <c r="S176" i="19"/>
  <c r="S177" i="19"/>
  <c r="S180" i="19"/>
  <c r="S181" i="19"/>
  <c r="S182" i="19"/>
  <c r="S183" i="19"/>
  <c r="S184" i="19"/>
  <c r="R202" i="19"/>
  <c r="Q202" i="19"/>
  <c r="P202" i="19"/>
  <c r="O202" i="19"/>
  <c r="N202" i="19"/>
  <c r="M202" i="19"/>
  <c r="L202" i="19"/>
  <c r="K202" i="19"/>
  <c r="J202" i="19"/>
  <c r="I202" i="19"/>
  <c r="H202" i="19"/>
  <c r="G202" i="19"/>
  <c r="S201" i="19"/>
  <c r="C157" i="19"/>
  <c r="C156" i="19"/>
  <c r="C155" i="19"/>
  <c r="C154" i="19"/>
  <c r="C153" i="19"/>
  <c r="C120"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S174" i="9"/>
  <c r="S175" i="9"/>
  <c r="S176" i="9"/>
  <c r="S177" i="9"/>
  <c r="S178" i="9"/>
  <c r="S179" i="9"/>
  <c r="S180" i="9"/>
  <c r="S181" i="9"/>
  <c r="S182" i="9"/>
  <c r="S183" i="9"/>
  <c r="S184" i="9"/>
  <c r="S185" i="9"/>
  <c r="S186" i="9"/>
  <c r="S187" i="9"/>
  <c r="S188" i="9"/>
  <c r="S189" i="9"/>
  <c r="S190" i="9"/>
  <c r="S173" i="9"/>
  <c r="C120" i="9"/>
  <c r="C156" i="9"/>
  <c r="C157" i="9"/>
  <c r="C155" i="9"/>
  <c r="C154" i="9"/>
  <c r="C153" i="9"/>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A149" i="9"/>
  <c r="A139" i="9"/>
  <c r="C119" i="9"/>
  <c r="C118" i="9"/>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R191" i="9"/>
  <c r="Q191" i="9"/>
  <c r="P191" i="9"/>
  <c r="O191" i="9"/>
  <c r="N191" i="9"/>
  <c r="M191" i="9"/>
  <c r="L191" i="9"/>
  <c r="K191" i="9"/>
  <c r="J191" i="9"/>
  <c r="I191" i="9"/>
  <c r="H191" i="9"/>
  <c r="G191" i="9"/>
  <c r="E8" i="5"/>
  <c r="D8" i="5"/>
  <c r="C8" i="5"/>
  <c r="B8" i="5"/>
  <c r="S202" i="19" l="1"/>
  <c r="S191" i="9"/>
  <c r="AB28" i="4"/>
</calcChain>
</file>

<file path=xl/sharedStrings.xml><?xml version="1.0" encoding="utf-8"?>
<sst xmlns="http://schemas.openxmlformats.org/spreadsheetml/2006/main" count="5406" uniqueCount="2259">
  <si>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</si>
  <si>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</si>
  <si>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</si>
  <si>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</si>
  <si>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</si>
  <si>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</si>
  <si>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</si>
  <si>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</si>
  <si>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</si>
  <si>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</si>
  <si>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</si>
  <si>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</si>
  <si>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</si>
  <si>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</si>
  <si>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</si>
  <si>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</si>
  <si>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</si>
  <si>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</si>
  <si>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</si>
  <si>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</si>
  <si>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</si>
  <si>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</si>
  <si>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</si>
  <si>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</si>
  <si>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</si>
  <si>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</si>
  <si>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</si>
  <si>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</si>
  <si>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</si>
  <si>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</si>
  <si>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</si>
  <si>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</si>
  <si>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</si>
  <si>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</si>
  <si>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</si>
  <si>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</si>
  <si>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</si>
  <si>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</si>
  <si>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</si>
  <si>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</si>
  <si>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</si>
  <si>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</si>
  <si>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</si>
  <si>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</si>
  <si>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</si>
  <si>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</si>
  <si>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</si>
  <si>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</si>
  <si>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</si>
  <si>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</si>
  <si>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</si>
  <si>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</si>
  <si>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</si>
  <si>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</si>
  <si>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</si>
  <si>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</si>
  <si>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</si>
  <si>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</si>
  <si>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</si>
  <si>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</si>
  <si>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</si>
  <si>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</si>
  <si>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</si>
  <si>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</si>
  <si>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</si>
  <si>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</si>
  <si>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</si>
  <si>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</si>
  <si>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</si>
  <si>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</si>
  <si>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</si>
  <si>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</si>
  <si>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</si>
  <si>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</si>
  <si>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</si>
  <si>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</si>
  <si>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</si>
  <si>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</si>
  <si>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</si>
  <si>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</si>
  <si>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</si>
  <si>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</si>
  <si>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</si>
  <si>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</si>
  <si>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</si>
  <si>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</si>
  <si>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</si>
  <si>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</si>
  <si>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</si>
  <si>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</si>
  <si>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</si>
  <si>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</si>
  <si>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</si>
  <si>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</si>
  <si>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</si>
  <si>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</si>
  <si>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</si>
  <si>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</si>
  <si>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</si>
  <si>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</si>
  <si>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</si>
  <si>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</si>
  <si>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</si>
  <si>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</si>
  <si>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</si>
  <si>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</si>
  <si>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</si>
  <si>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</si>
  <si>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</si>
  <si>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</si>
  <si>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</si>
  <si>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</si>
  <si>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</si>
  <si>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</si>
  <si>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</si>
  <si>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</si>
  <si>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</si>
  <si>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</si>
  <si>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</si>
  <si>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</si>
  <si>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</si>
  <si>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</si>
  <si>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</si>
  <si>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</si>
  <si>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</si>
  <si>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</si>
  <si>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</si>
  <si>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</si>
  <si>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</si>
  <si>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</si>
  <si>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</si>
  <si>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</si>
  <si>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</si>
  <si>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</si>
  <si>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</si>
  <si>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</si>
  <si>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</si>
  <si>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</si>
  <si>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</si>
  <si>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</si>
  <si>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</si>
  <si>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</si>
  <si>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</si>
  <si>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</si>
  <si>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</si>
  <si>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</si>
  <si>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</si>
  <si>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</si>
  <si>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</si>
  <si>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</si>
  <si>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</si>
  <si>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</si>
  <si>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</si>
  <si>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</si>
  <si>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</si>
  <si>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</si>
  <si>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</si>
  <si>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</si>
  <si>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</si>
  <si>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</si>
  <si>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</si>
  <si>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</si>
  <si>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</si>
  <si>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</si>
  <si>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</si>
  <si>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</si>
  <si>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</si>
  <si>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</si>
  <si>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</si>
  <si>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</si>
  <si>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</si>
  <si>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</si>
  <si>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</si>
  <si>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</si>
  <si>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</si>
  <si>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</si>
  <si>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</si>
  <si>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</si>
  <si>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</si>
  <si>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</si>
  <si>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</si>
  <si>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</si>
  <si>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</si>
  <si>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</si>
  <si>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</si>
  <si>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</si>
  <si>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</si>
  <si>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</si>
  <si>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</si>
  <si>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</si>
  <si>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</si>
  <si>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</si>
  <si>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</si>
  <si>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</si>
  <si>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</si>
  <si>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</si>
  <si>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</si>
  <si>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</si>
  <si>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</si>
  <si>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</si>
  <si>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</si>
  <si>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</si>
  <si>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</si>
  <si>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</si>
  <si>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</si>
  <si>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</si>
  <si>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</si>
  <si>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</si>
  <si>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</si>
  <si>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</si>
  <si>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</si>
  <si>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</si>
  <si>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</si>
  <si>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</si>
  <si>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</si>
  <si>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</si>
  <si>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</si>
  <si>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</si>
  <si>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</si>
  <si>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</si>
  <si>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</si>
  <si>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</si>
  <si>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</si>
  <si>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</si>
  <si>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</si>
  <si>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</si>
  <si>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</si>
  <si>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</si>
  <si>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</si>
  <si>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</si>
  <si>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</si>
  <si>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</si>
  <si>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</si>
  <si>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</si>
  <si>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</si>
  <si>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</si>
  <si>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</si>
  <si>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</si>
  <si>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</si>
  <si>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</si>
  <si>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</si>
  <si>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</si>
  <si>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</si>
  <si>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</si>
  <si>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</si>
  <si>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</si>
  <si>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</si>
  <si>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</si>
  <si>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</si>
  <si>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</si>
  <si>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</si>
  <si>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</si>
  <si>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</si>
  <si>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</si>
  <si>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</si>
  <si>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</si>
  <si>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</si>
  <si>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</si>
  <si>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</si>
  <si>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</si>
  <si>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</si>
  <si>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</si>
  <si>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</si>
  <si>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</si>
  <si>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</si>
  <si>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</si>
  <si>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</si>
  <si>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</si>
  <si>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</si>
  <si>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</si>
  <si>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</si>
  <si>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</si>
  <si>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</si>
  <si>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</si>
  <si>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</si>
  <si>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</si>
  <si>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</si>
  <si>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</si>
  <si>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</si>
  <si>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</si>
  <si>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</si>
  <si>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</si>
  <si>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</si>
  <si>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</si>
  <si>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</si>
  <si>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</si>
  <si>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</si>
  <si>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</si>
  <si>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</si>
  <si>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</si>
  <si>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</si>
  <si>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</si>
  <si>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</si>
  <si>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</si>
  <si>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</si>
  <si>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</si>
  <si>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</si>
  <si>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</si>
  <si>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</si>
  <si>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</si>
  <si>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</si>
  <si>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</si>
  <si>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</si>
  <si>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</si>
  <si>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</si>
  <si>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</si>
  <si>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</si>
  <si>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</si>
  <si>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</si>
  <si>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</si>
  <si>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</si>
  <si>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</si>
  <si>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</si>
  <si>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</si>
  <si>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</si>
  <si>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</si>
  <si>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</si>
  <si>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</si>
  <si>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</si>
  <si>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</si>
  <si>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</si>
  <si>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</si>
  <si>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</si>
  <si>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</si>
  <si>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</si>
  <si>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</si>
  <si>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</si>
  <si>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</si>
  <si>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</si>
  <si>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</si>
  <si>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</si>
  <si>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</si>
  <si>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</si>
  <si>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</si>
  <si>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</si>
  <si>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</si>
  <si>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</si>
  <si>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</si>
  <si>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</si>
  <si>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</si>
  <si>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</si>
  <si>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</si>
  <si>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</si>
  <si>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</si>
  <si>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</si>
  <si>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</si>
  <si>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</si>
  <si>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</si>
  <si>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</si>
  <si>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</si>
  <si>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</si>
  <si>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</si>
  <si>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</si>
  <si>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</si>
  <si>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</si>
  <si>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</si>
  <si>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</si>
  <si>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</si>
  <si>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</si>
  <si>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</si>
  <si>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</si>
  <si>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</si>
  <si>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</si>
  <si>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</si>
  <si>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</si>
  <si>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</si>
  <si>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</si>
  <si>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</si>
  <si>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</si>
  <si>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</si>
  <si>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</si>
  <si>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</si>
  <si>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</si>
  <si>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</si>
  <si>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</si>
  <si>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</si>
  <si>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</si>
  <si>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</si>
  <si>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</si>
  <si>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</si>
  <si>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</si>
  <si>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</si>
  <si>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</si>
  <si>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</si>
  <si>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</si>
  <si>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</si>
  <si>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</si>
  <si>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</si>
  <si>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</si>
  <si>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</si>
  <si>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</si>
  <si>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</si>
  <si>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</si>
  <si>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</si>
  <si>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</si>
  <si>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</si>
  <si>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</si>
  <si>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</si>
  <si>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</si>
  <si>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</si>
  <si>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</si>
  <si>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</si>
  <si>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</si>
  <si>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</si>
  <si>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</si>
  <si>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</si>
  <si>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</si>
  <si>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</si>
  <si>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</si>
  <si>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</si>
  <si>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</si>
  <si>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</si>
  <si>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</si>
  <si>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</si>
  <si>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</si>
  <si>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</si>
  <si>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</si>
  <si>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</si>
  <si>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</si>
  <si>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</si>
  <si>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</si>
  <si>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</si>
  <si>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</si>
  <si>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</si>
  <si>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</si>
  <si>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</si>
  <si>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</si>
  <si>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</si>
  <si>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</si>
  <si>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</si>
  <si>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</si>
  <si>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</si>
  <si>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</si>
  <si>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</si>
  <si>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</si>
  <si>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</si>
  <si>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</si>
  <si>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</si>
  <si>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</si>
  <si>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</si>
  <si>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</si>
  <si>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</si>
  <si>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</si>
  <si>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</si>
  <si>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</si>
  <si>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</si>
  <si>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</si>
  <si>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</si>
  <si>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</si>
  <si>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</si>
  <si>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</si>
  <si>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</si>
  <si>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</si>
  <si>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</si>
  <si>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</si>
  <si>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</si>
  <si>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</si>
  <si>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</si>
  <si>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</si>
  <si>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</si>
  <si>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</si>
  <si>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</si>
  <si>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</si>
  <si>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</si>
  <si>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</si>
  <si>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</si>
  <si>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</si>
  <si>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</si>
  <si>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</si>
  <si>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</si>
  <si>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</si>
  <si>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</si>
  <si>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</si>
  <si>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</si>
  <si>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</si>
  <si>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</si>
  <si>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</si>
  <si>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</si>
  <si>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</si>
  <si>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</si>
  <si>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</si>
  <si>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</si>
  <si>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</si>
  <si>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</si>
  <si>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</si>
  <si>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</si>
  <si>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</si>
  <si>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</si>
  <si>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</si>
  <si>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</si>
  <si>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</si>
  <si>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</si>
  <si>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</si>
  <si>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</si>
  <si>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</si>
  <si>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</si>
  <si>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</si>
  <si>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</si>
  <si>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</si>
  <si>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</si>
  <si>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</si>
  <si>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</si>
  <si>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</si>
  <si>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</si>
  <si>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</si>
  <si>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</si>
  <si>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</si>
  <si>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</si>
  <si>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</si>
  <si>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</si>
  <si>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</si>
  <si>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</si>
  <si>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</si>
  <si>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</si>
  <si>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</si>
  <si>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</si>
  <si>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</si>
  <si>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</si>
  <si>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</si>
  <si>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</si>
  <si>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</si>
  <si>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</si>
  <si>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</si>
  <si>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</si>
  <si>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</si>
  <si>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</si>
  <si>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</si>
  <si>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</si>
  <si>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</si>
  <si>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</si>
  <si>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</si>
  <si>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</si>
  <si>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</si>
  <si>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</si>
  <si>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</si>
  <si>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</si>
  <si>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</si>
  <si>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</si>
  <si>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</si>
  <si>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</si>
  <si>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</si>
  <si>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</si>
  <si>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</si>
  <si>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</si>
  <si>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</si>
  <si>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</si>
  <si>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</si>
  <si>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</si>
  <si>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</si>
  <si>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</si>
  <si>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</si>
  <si>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</si>
  <si>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</si>
  <si>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</si>
  <si>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</si>
  <si>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</si>
  <si>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</si>
  <si>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</si>
  <si>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</si>
  <si>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</si>
  <si>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</si>
  <si>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</si>
  <si>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</si>
  <si>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</si>
  <si>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</si>
  <si>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</si>
  <si>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</si>
  <si>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</si>
  <si>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</si>
  <si>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</si>
  <si>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</si>
  <si>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</si>
  <si>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</si>
  <si>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</si>
  <si>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</si>
  <si>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</si>
  <si>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</si>
  <si>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</si>
  <si>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</si>
  <si>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</si>
  <si>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</si>
  <si>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</si>
  <si>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</si>
  <si>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</si>
  <si>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</si>
  <si>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</si>
  <si>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</si>
  <si>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</si>
  <si>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</si>
  <si>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</si>
  <si>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</si>
  <si>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</si>
  <si>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</si>
  <si>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</si>
  <si>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</si>
  <si>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</si>
  <si>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</si>
  <si>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</si>
  <si>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</si>
  <si>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</si>
  <si>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</si>
  <si>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</si>
  <si>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</si>
  <si>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</si>
  <si>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</si>
  <si>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</si>
  <si>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</si>
  <si>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</si>
  <si>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</si>
  <si>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</si>
  <si>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</si>
  <si>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</si>
  <si>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</si>
  <si>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</si>
  <si>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</si>
  <si>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</si>
  <si>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</si>
  <si>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</si>
  <si>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</si>
  <si>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</si>
  <si>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</si>
  <si>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</si>
  <si>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</si>
  <si>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</si>
  <si>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</si>
  <si>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</si>
  <si>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</si>
  <si>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</si>
  <si>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</si>
  <si>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</si>
  <si>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</si>
  <si>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</si>
  <si>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</si>
  <si>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</si>
  <si>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</si>
  <si>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</si>
  <si>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</si>
  <si>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</si>
  <si>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</si>
  <si>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</si>
  <si>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</si>
  <si>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</si>
  <si>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</si>
  <si>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</si>
  <si>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</si>
  <si>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</si>
  <si>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</si>
  <si>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</si>
  <si>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</si>
  <si>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</si>
  <si>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</si>
  <si>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</si>
  <si>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</si>
  <si>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</si>
  <si>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</si>
  <si>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</si>
  <si>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</si>
  <si>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</si>
  <si>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</si>
  <si>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</si>
  <si>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</si>
  <si>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</si>
  <si>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</si>
  <si>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</si>
  <si>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</si>
  <si>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</si>
  <si>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</si>
  <si>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</si>
  <si>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</si>
  <si>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</si>
  <si>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</si>
  <si>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</si>
  <si>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</si>
  <si>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</si>
  <si>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</si>
  <si>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</si>
  <si>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</si>
  <si>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</si>
  <si>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</si>
  <si>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</si>
  <si>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</si>
  <si>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</si>
  <si>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</si>
  <si>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</si>
  <si>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</si>
  <si>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</si>
  <si>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</si>
  <si>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</si>
  <si>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</si>
  <si>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</si>
  <si>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</si>
  <si>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</si>
  <si>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</si>
  <si>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</si>
  <si>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</si>
  <si>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</si>
  <si>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</si>
  <si>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</si>
  <si>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</si>
  <si>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</si>
  <si>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</si>
  <si>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</si>
  <si>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</si>
  <si>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</si>
  <si>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</si>
  <si>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</si>
  <si>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</si>
  <si>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</si>
  <si>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</si>
  <si>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</si>
  <si>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</si>
  <si>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</si>
  <si>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</si>
  <si>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</si>
  <si>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</si>
  <si>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</si>
  <si>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</si>
  <si>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</si>
  <si>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</si>
  <si>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</si>
  <si>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</si>
  <si>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</si>
  <si>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</si>
  <si>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</si>
  <si>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</si>
  <si>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</si>
  <si>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</si>
  <si>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</si>
  <si>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</si>
  <si>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</si>
  <si>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</si>
  <si>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</si>
  <si>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</si>
  <si>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</si>
  <si>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</si>
  <si>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</si>
  <si>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</si>
  <si>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</si>
  <si>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</si>
  <si>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</si>
  <si>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</si>
  <si>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</si>
  <si>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</si>
  <si>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</si>
  <si>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</si>
  <si>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</si>
  <si>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</si>
  <si>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</si>
  <si>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</si>
  <si>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</si>
  <si>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</si>
  <si>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</si>
  <si>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</si>
  <si>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</si>
  <si>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</si>
  <si>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</si>
  <si>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</si>
  <si>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</si>
  <si>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</si>
  <si>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</si>
  <si>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</si>
  <si>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</si>
  <si>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</si>
  <si>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</si>
  <si>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</si>
  <si>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</si>
  <si>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</si>
  <si>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</si>
  <si>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</si>
  <si>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</si>
  <si>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</si>
  <si>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</si>
  <si>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</si>
  <si>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</si>
  <si>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</si>
  <si>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</si>
  <si>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</si>
  <si>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</si>
  <si>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</si>
  <si>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</si>
  <si>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</si>
  <si>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</si>
  <si>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</si>
  <si>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</si>
  <si>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</si>
  <si>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</si>
  <si>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</si>
  <si>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</si>
  <si>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</si>
  <si>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</si>
  <si>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</si>
  <si>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</si>
  <si>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</si>
  <si>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</si>
  <si>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</si>
  <si>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</si>
  <si>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</si>
  <si>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</si>
  <si>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</si>
  <si>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</si>
  <si>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</si>
  <si>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</si>
  <si>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</si>
  <si>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</si>
  <si>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</si>
  <si>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</si>
  <si>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</si>
  <si>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</si>
  <si>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</si>
  <si>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</si>
  <si>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</si>
  <si>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</si>
  <si>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</si>
  <si>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</si>
  <si>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</si>
  <si>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</si>
  <si>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</si>
  <si>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</si>
  <si>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</si>
  <si>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</si>
  <si>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</si>
  <si>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</si>
  <si>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</si>
  <si>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</si>
  <si>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</si>
  <si>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</si>
  <si>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</si>
  <si>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</si>
  <si>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</si>
  <si>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</si>
  <si>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</si>
  <si>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</si>
  <si>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</si>
  <si>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</si>
  <si>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</si>
  <si>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</si>
  <si>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</si>
  <si>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</si>
  <si>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</si>
  <si>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</si>
  <si>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</si>
  <si>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</si>
  <si>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</si>
  <si>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</si>
  <si>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</si>
  <si>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</si>
  <si>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</si>
  <si>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</si>
  <si>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</si>
  <si>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</si>
  <si>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</si>
  <si>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</si>
  <si>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</si>
  <si>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</si>
  <si>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</si>
  <si>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</si>
  <si>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</si>
  <si>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</si>
  <si>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</si>
  <si>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</si>
  <si>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</si>
  <si>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</si>
  <si>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</si>
  <si>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</si>
  <si>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</si>
  <si>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</si>
  <si>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</si>
  <si>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</si>
  <si>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</si>
  <si>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</si>
  <si>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</si>
  <si>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</si>
  <si>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</si>
  <si>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</si>
  <si>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</si>
  <si>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</si>
  <si>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</si>
  <si>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</si>
  <si>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</si>
  <si>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</si>
  <si>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</si>
  <si>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</si>
  <si>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</si>
  <si>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</si>
  <si>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</si>
  <si>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</si>
  <si>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</si>
  <si>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</si>
  <si>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</si>
  <si>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</si>
  <si>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</si>
  <si>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</si>
  <si>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</si>
  <si>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</si>
  <si>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</si>
  <si>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</si>
  <si>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</si>
  <si>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</si>
  <si>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</si>
  <si>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</si>
  <si>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</si>
  <si>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</si>
  <si>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</si>
  <si>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</si>
  <si>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</si>
  <si>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</si>
  <si>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</si>
  <si>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</si>
  <si>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</si>
  <si>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</si>
  <si>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</si>
  <si>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</si>
  <si>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</si>
  <si>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</si>
  <si>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</si>
  <si>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</si>
  <si>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</si>
  <si>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</si>
  <si>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</si>
  <si>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</si>
  <si>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</si>
  <si>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</si>
  <si>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</si>
  <si>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</si>
  <si>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</si>
  <si>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</si>
  <si>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</si>
  <si>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</si>
  <si>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</si>
  <si>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</si>
  <si>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</si>
  <si>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</si>
  <si>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</si>
  <si>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</si>
  <si>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</si>
  <si>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</si>
  <si>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</si>
  <si>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</si>
  <si>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</si>
  <si>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</si>
  <si>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</si>
  <si>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</si>
  <si>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</si>
  <si>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</si>
  <si>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</si>
  <si>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</si>
  <si>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</si>
  <si>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</si>
  <si>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</si>
  <si>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</si>
  <si>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</si>
  <si>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</si>
  <si>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</si>
  <si>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</si>
  <si>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</si>
  <si>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</si>
  <si>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</si>
  <si>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</si>
  <si>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</si>
  <si>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</si>
  <si>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</si>
  <si>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</si>
  <si>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</si>
  <si>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</si>
  <si>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</si>
  <si>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</si>
  <si>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</si>
  <si>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</si>
  <si>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</si>
  <si>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</si>
  <si>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</si>
  <si>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</si>
  <si>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</si>
  <si>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</si>
  <si>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</si>
  <si>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</si>
  <si>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</si>
  <si>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</si>
  <si>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</si>
  <si>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</si>
  <si>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</si>
  <si>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</si>
  <si>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</si>
  <si>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</si>
  <si>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</si>
  <si>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</si>
  <si>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</si>
  <si>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</si>
  <si>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</si>
  <si>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</si>
  <si>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</si>
  <si>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</si>
  <si>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</si>
  <si>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</si>
  <si>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</si>
  <si>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</si>
  <si>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</si>
  <si>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</si>
  <si>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</si>
  <si>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</si>
  <si>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</si>
  <si>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</si>
  <si>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</si>
  <si>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</si>
  <si>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</si>
  <si>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</si>
  <si>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</si>
  <si>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</si>
  <si>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</si>
  <si>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</si>
  <si>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</si>
  <si>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</si>
  <si>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</si>
  <si>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</si>
  <si>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</si>
  <si>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</si>
  <si>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</si>
  <si>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</si>
  <si>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</si>
  <si>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</si>
  <si>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</si>
  <si>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</si>
  <si>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</si>
  <si>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</si>
  <si>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</si>
  <si>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</si>
  <si>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</si>
  <si>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</si>
  <si>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</si>
  <si>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</si>
  <si>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</si>
  <si>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</si>
  <si>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</si>
  <si>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</si>
  <si>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</si>
  <si>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</si>
  <si>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</si>
  <si>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</si>
  <si>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</si>
  <si>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</si>
  <si>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</si>
  <si>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</si>
  <si>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</si>
  <si>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</si>
  <si>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</si>
  <si>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</si>
  <si>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</si>
  <si>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</si>
  <si>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</si>
  <si>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</si>
  <si>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</si>
  <si>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</si>
  <si>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</si>
  <si>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</si>
  <si>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</si>
  <si>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</si>
  <si>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</si>
  <si>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</si>
  <si>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</si>
  <si>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</si>
  <si>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</si>
  <si>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</si>
  <si>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</si>
  <si>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</si>
  <si>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</si>
  <si>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</si>
  <si>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</si>
  <si>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</si>
  <si>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</si>
  <si>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</si>
  <si>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</si>
  <si>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</si>
  <si>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</si>
  <si>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</si>
  <si>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</si>
  <si>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</si>
  <si>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</si>
  <si>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</si>
  <si>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</si>
  <si>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</si>
  <si>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</si>
  <si>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</si>
  <si>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</si>
  <si>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</si>
  <si>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</si>
  <si>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</si>
  <si>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</si>
  <si>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</si>
  <si>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</si>
  <si>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</si>
  <si>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</si>
  <si>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</si>
  <si>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</si>
  <si>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</si>
  <si>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</si>
  <si>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</si>
  <si>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</si>
  <si>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</si>
  <si>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</si>
  <si>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</si>
  <si>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</si>
  <si>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</si>
  <si>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</si>
  <si>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</si>
  <si>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</si>
  <si>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</si>
  <si>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</si>
  <si>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</si>
  <si>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</si>
  <si>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</si>
  <si>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</si>
  <si>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</si>
  <si>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</si>
  <si>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</si>
  <si>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</si>
  <si>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</si>
  <si>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</si>
  <si>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</si>
  <si>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</si>
  <si>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</si>
  <si>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</si>
  <si>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</si>
  <si>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</si>
  <si>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</si>
  <si>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</si>
  <si>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</si>
  <si>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</si>
  <si>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</si>
  <si>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</si>
  <si>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</si>
  <si>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</si>
  <si>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</si>
  <si>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</si>
  <si>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</si>
  <si>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</si>
  <si>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</si>
  <si>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</si>
  <si>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</si>
  <si>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</si>
  <si>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</si>
  <si>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</si>
  <si>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</si>
  <si>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</si>
  <si>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</si>
  <si>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</si>
  <si>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</si>
  <si>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</si>
  <si>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</si>
  <si>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</si>
  <si>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</si>
  <si>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</si>
  <si>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</si>
  <si>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</si>
  <si>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</si>
  <si>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</si>
  <si>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</si>
  <si>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</si>
  <si>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</si>
  <si>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</si>
  <si>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</si>
  <si>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</si>
  <si>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</si>
  <si>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</si>
  <si>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</si>
  <si>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</si>
  <si>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</si>
  <si>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</si>
  <si>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</si>
  <si>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</si>
  <si>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</si>
  <si>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</si>
  <si>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</si>
  <si>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</si>
  <si>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</si>
  <si>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</si>
  <si>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</si>
  <si>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</si>
  <si>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</si>
  <si>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</si>
  <si>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</si>
  <si>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</si>
  <si>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</si>
  <si>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</si>
  <si>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</si>
  <si>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</si>
  <si>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</si>
  <si>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</si>
  <si>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</si>
  <si>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</si>
  <si>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</si>
  <si>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</si>
  <si>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</si>
  <si>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</si>
  <si>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</si>
  <si>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</si>
  <si>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</si>
  <si>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</si>
  <si>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</si>
  <si>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</si>
  <si>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</si>
  <si>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</si>
  <si>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</si>
  <si>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</si>
  <si>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</si>
  <si>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</si>
  <si>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</si>
  <si>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</si>
  <si>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</si>
  <si>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</si>
  <si>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</si>
  <si>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</si>
  <si>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</si>
  <si>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</si>
  <si>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</si>
  <si>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</si>
  <si>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</si>
  <si>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</si>
  <si>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</si>
  <si>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</si>
  <si>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</si>
  <si>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</si>
  <si>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</si>
  <si>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</si>
  <si>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</si>
  <si>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</si>
  <si>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</si>
  <si>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</si>
  <si>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</si>
  <si>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</si>
  <si>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</si>
  <si>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</si>
  <si>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</si>
  <si>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</si>
  <si>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</si>
  <si>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</si>
  <si>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</si>
  <si>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</si>
  <si>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</si>
  <si>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</si>
  <si>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</si>
  <si>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</si>
  <si>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</si>
  <si>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</si>
  <si>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</si>
  <si>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</si>
  <si>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</si>
  <si>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</si>
  <si>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</si>
  <si>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</si>
  <si>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</si>
  <si>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</si>
  <si>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</si>
  <si>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</si>
  <si>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</si>
  <si>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</si>
  <si>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</si>
  <si>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</si>
  <si>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</si>
  <si>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</si>
  <si>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</si>
  <si>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</si>
  <si>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</si>
  <si>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</si>
  <si>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</si>
  <si>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</si>
  <si>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</si>
  <si>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</si>
  <si>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</si>
  <si>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</si>
  <si>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</si>
  <si>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</si>
  <si>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</si>
  <si>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</si>
  <si>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</si>
  <si>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</si>
  <si>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</si>
  <si>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</si>
  <si>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</si>
  <si>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</si>
  <si>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</si>
  <si>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</si>
  <si>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</si>
  <si>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</si>
  <si>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</si>
  <si>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</si>
  <si>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</si>
  <si>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</si>
  <si>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</si>
  <si>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</si>
  <si>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</si>
  <si>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</si>
  <si>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</si>
  <si>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</si>
  <si>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</si>
  <si>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</si>
  <si>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</si>
  <si>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</si>
  <si>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</si>
  <si>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</si>
  <si>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</si>
  <si>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</si>
  <si>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</si>
  <si>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</si>
  <si>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</si>
  <si>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</si>
  <si>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</si>
  <si>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</si>
  <si>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</si>
  <si>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</si>
  <si>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</si>
  <si>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</si>
  <si>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</si>
  <si>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</si>
  <si>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</si>
  <si>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</si>
  <si>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</si>
  <si>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</si>
  <si>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</si>
  <si>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</si>
  <si>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</si>
  <si>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</si>
  <si>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</si>
  <si>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</si>
  <si>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</si>
  <si>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</si>
  <si>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</si>
  <si>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</si>
  <si>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</si>
  <si>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</si>
  <si>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</si>
  <si>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</si>
  <si>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</si>
  <si>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</si>
  <si>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</si>
  <si>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</si>
  <si>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</si>
  <si>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</si>
  <si>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</si>
  <si>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</si>
  <si>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</si>
  <si>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</si>
  <si>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</si>
  <si>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</si>
  <si>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</si>
  <si>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</si>
  <si>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</si>
  <si>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</si>
  <si>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</si>
  <si>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</si>
  <si>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</si>
  <si>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</si>
  <si>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</si>
  <si>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</si>
  <si>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</si>
  <si>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</si>
  <si>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</si>
  <si>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</si>
  <si>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</si>
  <si>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</si>
  <si>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</si>
  <si>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</si>
  <si>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</si>
  <si>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</si>
  <si>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</si>
  <si>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</si>
  <si>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</si>
  <si>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</si>
  <si>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</si>
  <si>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</si>
  <si>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</si>
  <si>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</si>
  <si>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</si>
  <si>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</si>
  <si>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</si>
  <si>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</si>
  <si>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</si>
  <si>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</si>
  <si>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</si>
  <si>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</si>
  <si>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</si>
  <si>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</si>
  <si>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</si>
  <si>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</si>
  <si>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</si>
  <si>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</si>
  <si>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</si>
  <si>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</si>
  <si>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</si>
  <si>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</si>
  <si>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</si>
  <si>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</si>
  <si>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</si>
  <si>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</si>
  <si>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</si>
  <si>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</si>
  <si>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</si>
  <si>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</si>
  <si>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</si>
  <si>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</si>
  <si>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</si>
  <si>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</si>
  <si>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</si>
  <si>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</si>
  <si>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</si>
  <si>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</si>
  <si>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</si>
  <si>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</si>
  <si>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</si>
  <si>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</si>
  <si>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</si>
  <si>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</si>
  <si>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</si>
  <si>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</si>
  <si>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</si>
  <si>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</si>
  <si>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</si>
  <si>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</si>
  <si>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</si>
  <si>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</si>
  <si>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</si>
  <si>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</si>
  <si>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</si>
  <si>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</si>
  <si>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</si>
  <si>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</si>
  <si>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</si>
  <si>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</si>
  <si>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</si>
  <si>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</si>
  <si>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</si>
  <si>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</si>
  <si>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</si>
  <si>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</si>
  <si>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</si>
  <si>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</si>
  <si>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</si>
  <si>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</si>
  <si>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</si>
  <si>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</si>
  <si>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</si>
  <si>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</si>
  <si>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</si>
  <si>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</si>
  <si>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</si>
  <si>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</si>
  <si>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</si>
  <si>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</si>
  <si>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</si>
  <si>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</si>
  <si>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</si>
  <si>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</si>
  <si>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</si>
  <si>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</si>
  <si>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</si>
  <si>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</si>
  <si>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</si>
  <si>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</si>
  <si>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</si>
  <si>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</si>
  <si>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</si>
  <si>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</si>
  <si>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</si>
  <si>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</si>
  <si>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</si>
  <si>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</si>
  <si>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</si>
  <si>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</si>
  <si>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</si>
  <si>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</si>
  <si>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</si>
  <si>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</si>
  <si>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</si>
  <si>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</si>
  <si>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</si>
  <si>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</si>
  <si>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</si>
  <si>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</si>
  <si>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</si>
  <si>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</si>
  <si>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</si>
  <si>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</si>
  <si>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</si>
  <si>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</si>
  <si>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</si>
  <si>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</si>
  <si>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</si>
  <si>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</si>
  <si>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</si>
  <si>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</si>
  <si>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</si>
  <si>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</si>
  <si>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</si>
  <si>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</si>
  <si>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</si>
  <si>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</si>
  <si>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</si>
  <si>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</si>
  <si>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</si>
  <si>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</si>
  <si>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</si>
  <si>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</si>
  <si>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</si>
  <si>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</si>
  <si>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</si>
  <si>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</si>
  <si>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</si>
  <si>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</si>
  <si>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</si>
  <si>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</si>
  <si>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</si>
  <si>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</si>
  <si>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</si>
  <si>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</si>
  <si>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</si>
  <si>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</si>
  <si>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</si>
  <si>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</si>
  <si>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</si>
  <si>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</si>
  <si>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</si>
  <si>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</si>
  <si>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</si>
  <si>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</si>
  <si>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</si>
  <si>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</si>
  <si>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</si>
  <si>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</si>
  <si>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</si>
  <si>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</si>
  <si>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</si>
  <si>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</si>
  <si>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</si>
  <si>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</si>
  <si>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</si>
  <si>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</si>
  <si>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</si>
  <si>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</si>
  <si>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</si>
  <si>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</si>
  <si>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</si>
  <si>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</si>
  <si>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</si>
  <si>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</si>
  <si>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</si>
  <si>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</si>
  <si>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</si>
  <si>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</si>
  <si>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</si>
  <si>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</si>
  <si>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</si>
  <si>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</si>
  <si>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</si>
  <si>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</si>
  <si>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</si>
  <si>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</si>
  <si>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</si>
  <si>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</si>
  <si>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</si>
  <si>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</si>
  <si>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</si>
  <si>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</si>
  <si>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</si>
  <si>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</si>
  <si>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</si>
  <si>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</si>
  <si>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</si>
  <si>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</si>
  <si>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</si>
  <si>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</si>
  <si>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</si>
  <si>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</si>
  <si>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</si>
  <si>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</si>
  <si>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</si>
  <si>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</si>
  <si>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</si>
  <si>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</si>
  <si>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</si>
  <si>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</si>
  <si>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</si>
  <si>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</si>
  <si>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</si>
  <si>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</si>
  <si>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</si>
  <si>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</si>
  <si>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</si>
  <si>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</si>
  <si>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</si>
  <si>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</si>
  <si>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</si>
  <si>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</si>
  <si>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</si>
  <si>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</si>
  <si>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</si>
  <si>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</si>
  <si>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</si>
  <si>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</si>
  <si>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</si>
  <si>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</si>
  <si>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</si>
  <si>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</si>
  <si>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</si>
  <si>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</si>
  <si>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</si>
  <si>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</si>
  <si>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</si>
  <si>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</si>
  <si>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</si>
  <si>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</si>
  <si>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</si>
  <si>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</si>
  <si>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</si>
  <si>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</si>
  <si>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</si>
  <si>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</si>
  <si>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</si>
  <si>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</si>
  <si>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</si>
  <si>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</si>
  <si>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</si>
  <si>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</si>
  <si>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</si>
  <si>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</si>
  <si>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</si>
  <si>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</si>
  <si>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</si>
  <si>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</si>
  <si>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</si>
  <si>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</si>
  <si>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</si>
  <si>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</si>
  <si>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</si>
  <si>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</si>
  <si>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</si>
  <si>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</si>
  <si>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</si>
  <si>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</si>
  <si>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</si>
  <si>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</si>
  <si>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</si>
  <si>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</si>
  <si>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</si>
  <si>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</si>
  <si>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</si>
  <si>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</si>
  <si>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</si>
  <si>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</si>
  <si>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</si>
  <si>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</si>
  <si>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</si>
  <si>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</si>
  <si>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</si>
  <si>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</si>
  <si>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</si>
  <si>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</si>
  <si>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</si>
  <si>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</si>
  <si>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</si>
  <si>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</si>
  <si>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</si>
  <si>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</si>
  <si>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</si>
  <si>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</si>
  <si>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</si>
  <si>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</si>
  <si>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</si>
  <si>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</si>
  <si>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</si>
  <si>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</si>
  <si>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</si>
  <si>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</si>
  <si>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</si>
  <si>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</si>
  <si>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</si>
  <si>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</si>
  <si>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</si>
  <si>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</si>
  <si>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</si>
  <si>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</si>
  <si>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</si>
  <si>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</si>
  <si>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</si>
  <si>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</si>
  <si>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</si>
  <si>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</si>
  <si>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</si>
  <si>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</si>
  <si>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</si>
  <si>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</si>
  <si>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</si>
  <si>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</si>
  <si>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</si>
  <si>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</si>
  <si>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</si>
  <si>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</si>
  <si>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</si>
  <si>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</si>
  <si>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</si>
  <si>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</si>
  <si>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</si>
  <si>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</si>
  <si>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</si>
  <si>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</si>
  <si>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</si>
  <si>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</si>
  <si>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</si>
  <si>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</si>
  <si>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</si>
  <si>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</si>
  <si>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</si>
  <si>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</si>
  <si>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</si>
  <si>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</si>
  <si>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</si>
  <si>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</si>
  <si>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</si>
  <si>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</si>
  <si>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</si>
  <si>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</si>
  <si>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</si>
  <si>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</si>
  <si>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</si>
  <si>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</si>
  <si>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</si>
  <si>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</si>
  <si>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</si>
  <si>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</si>
  <si>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</si>
  <si>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</si>
  <si>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</si>
  <si>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</si>
  <si>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</si>
  <si>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</si>
  <si>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</si>
  <si>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</si>
  <si>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</si>
  <si>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</si>
  <si>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</si>
  <si>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</si>
  <si>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</si>
  <si>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</si>
  <si>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</si>
  <si>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</si>
  <si>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</si>
  <si>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</si>
  <si>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</si>
  <si>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</si>
  <si>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</si>
  <si>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</si>
  <si>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</si>
  <si>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</si>
  <si>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</si>
  <si>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</si>
  <si>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</si>
  <si>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</si>
  <si>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</si>
  <si>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</si>
  <si>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</si>
  <si>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</si>
  <si>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</si>
  <si>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</si>
  <si>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</si>
  <si>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</si>
  <si>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</si>
  <si>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</si>
  <si>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</si>
  <si>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</si>
  <si>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</si>
  <si>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</si>
  <si>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</si>
  <si>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</si>
  <si>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</si>
  <si>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</si>
  <si>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</si>
  <si>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</si>
  <si>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</si>
  <si>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</si>
  <si>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</si>
  <si>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</si>
  <si>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</si>
  <si>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</si>
  <si>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</si>
  <si>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</si>
  <si>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</si>
  <si>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</si>
  <si>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</si>
  <si>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</si>
  <si>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</si>
  <si>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</si>
  <si>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</si>
  <si>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</si>
  <si>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</si>
  <si>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</si>
  <si>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</si>
  <si>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</si>
  <si>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</si>
  <si>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</si>
  <si>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</si>
  <si>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</si>
  <si>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</si>
  <si>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</si>
  <si>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</si>
  <si>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</si>
  <si>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</si>
  <si>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</si>
  <si>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</si>
  <si>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</si>
  <si>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</si>
  <si>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</si>
  <si>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</si>
  <si>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</si>
  <si>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</si>
  <si>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</si>
  <si>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</si>
  <si>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</si>
  <si>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</si>
  <si>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</si>
  <si>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</si>
  <si>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</si>
  <si>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</si>
  <si>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</si>
  <si>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</si>
  <si>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</si>
  <si>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</si>
  <si>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</si>
  <si>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</si>
  <si>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</si>
  <si>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</si>
  <si>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</si>
  <si>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</si>
  <si>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</si>
  <si>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</si>
  <si>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</si>
  <si>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</si>
  <si>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</si>
  <si>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</si>
  <si>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</si>
  <si>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</si>
  <si>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</si>
  <si>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</si>
  <si>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</si>
  <si>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</si>
  <si>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</si>
  <si>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</si>
  <si>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</si>
  <si>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</si>
  <si>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</si>
  <si>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</si>
  <si>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</si>
  <si>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</si>
  <si>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</si>
  <si>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</si>
  <si>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</si>
  <si>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</si>
  <si>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</si>
  <si>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</si>
  <si>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</si>
  <si>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</si>
  <si>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</si>
  <si>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</si>
  <si>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</si>
  <si>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</si>
  <si>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</si>
  <si>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</si>
  <si>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</si>
  <si>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</si>
  <si>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</si>
  <si>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</si>
  <si>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</si>
  <si>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</si>
  <si>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</si>
  <si>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</si>
  <si>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</si>
  <si>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</si>
  <si>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</si>
  <si>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</si>
  <si>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</si>
  <si>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</si>
  <si>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</si>
  <si>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</si>
  <si>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</si>
  <si>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</si>
  <si>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</si>
  <si>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</si>
  <si>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</si>
  <si>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</si>
  <si>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</si>
  <si>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</si>
  <si>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</si>
  <si>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</si>
  <si>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</si>
  <si>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</si>
  <si>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</si>
  <si>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</si>
  <si>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</si>
  <si>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</si>
  <si>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</si>
  <si>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</si>
  <si>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</si>
  <si>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</si>
  <si>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</si>
  <si>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</si>
  <si>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</si>
  <si>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</si>
  <si>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</si>
  <si>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</si>
  <si>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</si>
  <si>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</si>
  <si>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</si>
  <si>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</si>
  <si>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</si>
  <si>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</si>
  <si>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</si>
  <si>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</si>
  <si>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</si>
  <si>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</si>
  <si>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</si>
  <si>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</si>
  <si>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</si>
  <si>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</si>
  <si>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</si>
  <si>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</si>
  <si>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</si>
  <si>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</si>
  <si>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</si>
  <si>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</si>
  <si>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</si>
  <si>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</si>
  <si>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</si>
  <si>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</si>
  <si>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</si>
  <si>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</si>
  <si>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</si>
  <si>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</si>
  <si>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</si>
  <si>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</si>
  <si>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</si>
  <si>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</si>
  <si>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</si>
  <si>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</si>
  <si>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</si>
  <si>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</si>
  <si>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</si>
  <si>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</si>
  <si>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</si>
  <si>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</si>
  <si>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</si>
  <si>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</si>
  <si>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</si>
  <si>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</si>
  <si>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</si>
  <si>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</si>
  <si>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</si>
  <si>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</si>
  <si>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</si>
  <si>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</si>
  <si>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</si>
  <si>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</si>
  <si>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</si>
  <si>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</si>
  <si>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</si>
  <si>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</si>
  <si>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</si>
  <si>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</si>
  <si>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</si>
  <si>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</si>
  <si>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</si>
  <si>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</si>
  <si>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</si>
  <si>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</si>
  <si>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</si>
  <si>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</si>
  <si>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</si>
  <si>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</si>
  <si>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</si>
  <si>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</si>
  <si>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</si>
  <si>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</si>
  <si>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</si>
  <si>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</si>
  <si>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</si>
  <si>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</si>
  <si>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</si>
  <si>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</si>
  <si>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</si>
  <si>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</si>
  <si>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</si>
  <si>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</si>
  <si>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</si>
  <si>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</si>
  <si>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</si>
  <si>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</si>
  <si>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</si>
  <si>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</si>
  <si>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</si>
  <si>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</si>
  <si>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</si>
  <si>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</si>
  <si>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</si>
  <si>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</si>
  <si>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</si>
  <si>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</si>
  <si>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</si>
  <si>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</si>
  <si>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</si>
  <si>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</si>
  <si>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</si>
  <si>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</si>
  <si>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</si>
  <si>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</si>
  <si>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</si>
  <si>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</si>
  <si>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</si>
  <si>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</si>
  <si>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</si>
  <si>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</si>
  <si>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</si>
  <si>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</si>
  <si>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</si>
  <si>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</si>
  <si>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</si>
  <si>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</si>
  <si>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</si>
  <si>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</si>
  <si>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</si>
  <si>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</si>
  <si>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</si>
  <si>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</si>
  <si>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</si>
  <si>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</si>
  <si>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</si>
  <si>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</si>
  <si>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</si>
  <si>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</si>
  <si>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</si>
  <si>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</si>
  <si>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</si>
  <si>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</si>
  <si>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</si>
  <si>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</si>
  <si>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</si>
  <si>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</si>
  <si>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</si>
  <si>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</si>
  <si>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</si>
  <si>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</si>
  <si>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</si>
  <si>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</si>
  <si>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</si>
  <si>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</si>
  <si>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</si>
  <si>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</si>
  <si>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</si>
  <si>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</si>
  <si>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</si>
  <si>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</si>
  <si>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</si>
  <si>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</si>
  <si>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</si>
  <si>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</si>
  <si>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</si>
  <si>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</si>
  <si>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</si>
  <si>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</si>
  <si>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</si>
  <si>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</si>
  <si>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</si>
  <si>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</si>
  <si>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</si>
  <si>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</si>
  <si>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</si>
  <si>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</si>
  <si>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</si>
  <si>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</si>
  <si>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</si>
  <si>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</si>
  <si>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</si>
  <si>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</si>
  <si>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</si>
  <si>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</si>
  <si>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</si>
  <si>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</si>
  <si>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</si>
  <si>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</si>
  <si>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</si>
  <si>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</si>
  <si>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</si>
  <si>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</si>
  <si>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</si>
  <si>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</si>
  <si>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</si>
  <si>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</si>
  <si>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</si>
  <si>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</si>
  <si>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</si>
  <si>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</si>
  <si>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</si>
  <si>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</si>
  <si>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</si>
  <si>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</si>
  <si>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</si>
  <si>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</si>
  <si>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</si>
  <si>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</si>
  <si>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</si>
  <si>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</si>
  <si>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</si>
  <si>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</si>
  <si>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</si>
  <si>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</si>
  <si>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</si>
  <si>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</si>
  <si>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</si>
  <si>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</si>
  <si>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</si>
  <si>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</si>
  <si>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</si>
  <si>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</si>
  <si>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</si>
  <si>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</si>
  <si>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</si>
  <si>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</si>
  <si>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</si>
  <si>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</si>
  <si>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</si>
  <si>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</si>
  <si>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</si>
  <si>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</si>
  <si>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</si>
  <si>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</si>
  <si>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</si>
  <si>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</si>
  <si>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</si>
  <si>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</si>
  <si>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</si>
  <si>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</si>
  <si>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Administración Pública</t>
  </si>
  <si>
    <t>Objetivo x</t>
  </si>
  <si>
    <t>Programa de Tesorería</t>
  </si>
  <si>
    <t>Administrar la Hacienda Pública Municipal</t>
  </si>
  <si>
    <t>Entrega de Cuenta Pública</t>
  </si>
  <si>
    <t>1.- Solicitar Estados Financieros a las entidades Paramunicipales</t>
  </si>
  <si>
    <t>2.- Integrar los Estados Financieros del Municipio</t>
  </si>
  <si>
    <t>3.- Elaborar los formatos de Cuenta Pública</t>
  </si>
  <si>
    <t>4.- Entrega de la Cuenta Pública al Congreso del Estado</t>
  </si>
  <si>
    <t>1.- Cotizaciones con proveedores</t>
  </si>
  <si>
    <t>Capacitación en Armonización Contable</t>
  </si>
  <si>
    <t>Eventos</t>
  </si>
  <si>
    <t>2.- Autorización del evento</t>
  </si>
  <si>
    <t>3.- Organización del evento</t>
  </si>
  <si>
    <t>4.- Asistencia</t>
  </si>
  <si>
    <t>Despacho de Tesorería</t>
  </si>
  <si>
    <t xml:space="preserve">Tesorera </t>
  </si>
  <si>
    <t>Asuntos Financieros y Hacendarios</t>
  </si>
  <si>
    <t>Recursos Municipales 2012</t>
  </si>
  <si>
    <t>Despacho Tesorería</t>
  </si>
  <si>
    <t>Objetivo 1.- Administrar la Hacienda Pública Municipal</t>
  </si>
  <si>
    <t>0501</t>
  </si>
  <si>
    <t>1-CP14</t>
  </si>
  <si>
    <t>Paola Lopez Rodriguez</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</si>
  <si>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</si>
  <si>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</si>
  <si>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</si>
  <si>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</si>
  <si>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</si>
  <si>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</si>
  <si>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</si>
  <si>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</si>
  <si>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</si>
  <si>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</si>
  <si>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</si>
  <si>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</si>
  <si>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</si>
  <si>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</si>
  <si>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</si>
  <si>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</si>
  <si>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</si>
  <si>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</si>
  <si>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</si>
  <si>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</si>
  <si>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</si>
  <si>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</si>
  <si>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</si>
  <si>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</si>
  <si>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</si>
  <si>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</si>
  <si>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</si>
  <si>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</si>
  <si>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</si>
  <si>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</si>
  <si>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</si>
  <si>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</si>
  <si>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</si>
  <si>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</si>
  <si>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</si>
  <si>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</si>
  <si>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</si>
  <si>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</si>
  <si>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</si>
  <si>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</si>
  <si>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</si>
  <si>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</si>
  <si>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</si>
  <si>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</si>
  <si>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</si>
  <si>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</si>
  <si>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</si>
  <si>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</si>
  <si>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</si>
  <si>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</si>
  <si>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</si>
  <si>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</si>
  <si>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</si>
  <si>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</si>
  <si>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</si>
  <si>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</si>
  <si>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</si>
  <si>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</si>
  <si>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</si>
  <si>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</si>
  <si>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</si>
  <si>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</si>
  <si>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</si>
  <si>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</si>
  <si>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</si>
  <si>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</si>
  <si>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</si>
  <si>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</si>
  <si>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</si>
  <si>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</si>
  <si>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</si>
  <si>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</si>
  <si>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</si>
  <si>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</si>
  <si>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</si>
  <si>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</si>
  <si>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</si>
  <si>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</si>
  <si>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</si>
  <si>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</si>
  <si>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</si>
  <si>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E0001</t>
  </si>
  <si>
    <t>Recurso Municipal 2014</t>
  </si>
  <si>
    <t>Organización de diferentes eventos en el año</t>
  </si>
  <si>
    <t>E0028</t>
  </si>
  <si>
    <t>Materiales y utiles de Oficina</t>
  </si>
  <si>
    <t>Materiales y útiles de tecnologías de la información y comunicaciones (Toner)</t>
  </si>
  <si>
    <t>Elementos de integración para el Anteproyecto del
Presupuesto de Egresos Municipal 2021</t>
  </si>
  <si>
    <t xml:space="preserve">Comunicación social </t>
  </si>
  <si>
    <t>Cubrir acciones de la administracion,</t>
  </si>
  <si>
    <t>Eventos masivos</t>
  </si>
  <si>
    <t>Elementos de integración para el Anteproyecto del
Presupuesto de Egresos Municipal 2022</t>
  </si>
  <si>
    <t>Avanzada, Giras del  Alcalde Municipal por las diferentes obras y acciones</t>
  </si>
  <si>
    <t>Director de Comunicación Social</t>
  </si>
  <si>
    <t>Difundir en forma oportuna las actividades de la Administracion Municipal</t>
  </si>
  <si>
    <t>Material impreso y publicitario de la admon.</t>
  </si>
  <si>
    <t>Jesús Guillermo Salas Ortega</t>
  </si>
  <si>
    <t>Realizacion de los siguientes eventos:                                                                                                                                                                                       100 dias de gobierno                                                                                                                                                                                             Dia de Reyes,                                                                                                                                                                                                                                                                                                     Dia del niño,                                                                                                                                                                                                                                    Dia de la madre                                                                                                                                                                                                         Fiestas patronales San Juan Bautista,                                                                                                                                                                           Fiestas patrias,                                                                                                                                                                                                  Informe de gobierno,                                                                                                                                                                                                        Dia de Muertos,                                                                                                                                                                                                  Aniversario de la Fundacion del Municipio,                                                                                                                                                                  Fiestas patronales Guadalupanas.</t>
  </si>
  <si>
    <t xml:space="preserve">Adquisición de drone para tomas aéreas.                                                                                                                                                                                                       Campañas publicitarias con los diversos departamentos.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</si>
</sst>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quot;$&quot;#,##0.00"/>
  </numFmts>
  <fonts count="45">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8"/>
      <color theme="1"/>
      <name val="Century Gothic"/>
      <family val="2"/>
    </font>
    <font>
      <sz val="8"/>
      <name val="Century Gothic"/>
      <family val="2"/>
    </font>
    <font>
      <sz val="10"/>
      <color indexed="8"/>
      <name val="Century Gothic"/>
      <family val="2"/>
    </font>
    <font>
      <sz val="8"/>
      <color indexed="8"/>
      <name val="Century Gothic"/>
      <family val="2"/>
    </font>
    <font>
      <sz val="8"/>
      <color theme="1"/>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4">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medium">
        <color indexed="64"/>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cellStyleXfs>
  <cellXfs count="290">
    <xf numFmtId="0" fontId="0" fillId="0" borderId="0" xfId="0"/>
    <xf numFmtId="0" fontId="15" fillId="0" borderId="0" xfId="0" applyFont="1"/>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15" fillId="0" borderId="6" xfId="0" applyFont="1" applyBorder="1" applyAlignment="1">
      <alignment vertical="top" wrapText="1"/>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15" fillId="0" borderId="12" xfId="0" applyFont="1" applyBorder="1" applyAlignment="1">
      <alignment horizontal="left"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43" fontId="18" fillId="0" borderId="13" xfId="1" applyFont="1" applyBorder="1" applyAlignment="1">
      <alignment horizontal="right"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2"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8"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8" xfId="0" applyFill="1" applyBorder="1" applyAlignment="1">
      <alignment vertical="top" wrapText="1"/>
    </xf>
    <xf numFmtId="0" fontId="0" fillId="10" borderId="38"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8" xfId="0" applyFill="1" applyBorder="1" applyAlignment="1">
      <alignment vertical="top" wrapText="1"/>
    </xf>
    <xf numFmtId="0" fontId="0" fillId="11" borderId="38"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8"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5" xfId="0" applyFont="1" applyFill="1" applyBorder="1" applyAlignment="1">
      <alignment vertical="top"/>
    </xf>
    <xf numFmtId="0" fontId="0" fillId="9" borderId="26"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5" xfId="0" applyFont="1" applyFill="1" applyBorder="1" applyAlignment="1">
      <alignment vertical="top"/>
    </xf>
    <xf numFmtId="0" fontId="26" fillId="10" borderId="26"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5" xfId="0" applyFont="1" applyFill="1" applyBorder="1" applyAlignment="1">
      <alignment vertical="top"/>
    </xf>
    <xf numFmtId="0" fontId="26" fillId="11" borderId="26"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7" xfId="0" applyBorder="1"/>
    <xf numFmtId="0" fontId="0" fillId="0" borderId="4" xfId="0" applyBorder="1"/>
    <xf numFmtId="0" fontId="22" fillId="0" borderId="15" xfId="0" applyFont="1" applyBorder="1" applyAlignment="1">
      <alignment horizontal="left" vertical="top"/>
    </xf>
    <xf numFmtId="43" fontId="18" fillId="0" borderId="19" xfId="1" applyFont="1" applyBorder="1" applyAlignment="1">
      <alignment horizontal="right" wrapText="1"/>
    </xf>
    <xf numFmtId="43" fontId="17" fillId="0" borderId="18" xfId="1" applyFont="1" applyBorder="1" applyAlignment="1">
      <alignment horizontal="right" wrapText="1"/>
    </xf>
    <xf numFmtId="43" fontId="17" fillId="0" borderId="20" xfId="1" applyFont="1" applyBorder="1" applyAlignment="1">
      <alignment horizontal="right" wrapText="1"/>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21" xfId="0" applyFont="1" applyBorder="1" applyAlignment="1">
      <alignment vertical="top"/>
    </xf>
    <xf numFmtId="0" fontId="22" fillId="0" borderId="22" xfId="0" applyFont="1" applyBorder="1" applyAlignment="1">
      <alignment vertical="top"/>
    </xf>
    <xf numFmtId="0" fontId="22" fillId="0" borderId="22" xfId="0" applyFont="1" applyBorder="1" applyAlignment="1">
      <alignment vertical="top" wrapText="1"/>
    </xf>
    <xf numFmtId="0" fontId="22" fillId="0" borderId="4" xfId="0" quotePrefix="1" applyFont="1" applyBorder="1" applyAlignment="1">
      <alignment vertical="top"/>
    </xf>
    <xf numFmtId="0" fontId="22" fillId="0" borderId="22" xfId="0" quotePrefix="1" applyFont="1" applyBorder="1" applyAlignment="1">
      <alignment vertical="top"/>
    </xf>
    <xf numFmtId="43" fontId="22" fillId="0" borderId="22" xfId="1" applyFont="1" applyBorder="1" applyAlignment="1">
      <alignment vertical="top"/>
    </xf>
    <xf numFmtId="0" fontId="18" fillId="0" borderId="16" xfId="0" applyFont="1" applyBorder="1" applyAlignment="1">
      <alignment horizontal="center" vertical="top" wrapText="1"/>
    </xf>
    <xf numFmtId="0" fontId="18" fillId="0" borderId="13" xfId="0" quotePrefix="1" applyFont="1" applyBorder="1" applyAlignment="1">
      <alignment horizontal="center" wrapText="1"/>
    </xf>
    <xf numFmtId="0" fontId="18" fillId="0" borderId="13" xfId="0" applyFont="1" applyBorder="1" applyAlignment="1">
      <alignment horizontal="center" vertical="top" wrapText="1"/>
    </xf>
    <xf numFmtId="49" fontId="15" fillId="0" borderId="6" xfId="0" quotePrefix="1" applyNumberFormat="1" applyFont="1" applyBorder="1" applyAlignment="1">
      <alignment horizontal="left" vertical="top" wrapText="1"/>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9" xfId="0" applyFont="1" applyFill="1" applyBorder="1" applyAlignment="1">
      <alignment horizontal="center" vertical="center" wrapText="1"/>
    </xf>
    <xf numFmtId="0" fontId="36" fillId="18" borderId="39" xfId="0" applyFont="1" applyFill="1" applyBorder="1" applyAlignment="1">
      <alignment horizontal="center" vertical="center"/>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37" fillId="14" borderId="42" xfId="0" applyFont="1" applyFill="1" applyBorder="1" applyAlignment="1">
      <alignment vertical="center" wrapText="1"/>
    </xf>
    <xf numFmtId="0" fontId="26" fillId="0" borderId="39" xfId="0" applyFont="1" applyFill="1" applyBorder="1" applyAlignment="1">
      <alignment horizontal="center" vertical="center" wrapText="1"/>
    </xf>
    <xf numFmtId="0" fontId="26" fillId="0" borderId="39" xfId="0" applyFont="1" applyFill="1" applyBorder="1" applyAlignment="1">
      <alignment horizontal="justify" vertical="center" wrapText="1"/>
    </xf>
    <xf numFmtId="0" fontId="32" fillId="14" borderId="39" xfId="0" applyFont="1" applyFill="1" applyBorder="1" applyAlignment="1">
      <alignment vertical="center"/>
    </xf>
    <xf numFmtId="0" fontId="26" fillId="0" borderId="39" xfId="0" applyFont="1" applyBorder="1" applyAlignment="1">
      <alignment horizontal="center" vertical="center" wrapText="1"/>
    </xf>
    <xf numFmtId="0" fontId="26" fillId="0" borderId="39"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justify" vertical="center" wrapText="1"/>
    </xf>
    <xf numFmtId="0" fontId="26" fillId="0" borderId="0" xfId="0" applyFont="1" applyAlignment="1">
      <alignment horizontal="justify" vertical="center" wrapText="1"/>
    </xf>
    <xf numFmtId="0" fontId="26" fillId="0" borderId="23" xfId="0" applyFont="1" applyBorder="1" applyAlignment="1">
      <alignment horizontal="justify" vertical="center" wrapText="1"/>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8" fillId="17" borderId="32" xfId="0" applyFont="1" applyFill="1" applyBorder="1" applyAlignment="1">
      <alignment horizontal="center"/>
    </xf>
    <xf numFmtId="0" fontId="39" fillId="0" borderId="33" xfId="0" applyFont="1" applyBorder="1" applyAlignment="1">
      <alignment horizontal="center" vertical="center"/>
    </xf>
    <xf numFmtId="0" fontId="39" fillId="0" borderId="0" xfId="0" applyFont="1" applyBorder="1" applyAlignment="1">
      <alignment vertical="center"/>
    </xf>
    <xf numFmtId="0" fontId="39" fillId="0" borderId="34" xfId="0" applyFont="1" applyBorder="1" applyAlignment="1">
      <alignment horizontal="justify"/>
    </xf>
    <xf numFmtId="0" fontId="39" fillId="0" borderId="35" xfId="0" applyFont="1" applyBorder="1" applyAlignment="1">
      <alignment horizontal="center" vertical="center"/>
    </xf>
    <xf numFmtId="0" fontId="39" fillId="0" borderId="36" xfId="0" applyFont="1" applyBorder="1" applyAlignment="1">
      <alignment vertical="center"/>
    </xf>
    <xf numFmtId="0" fontId="39" fillId="0" borderId="37" xfId="0" applyFont="1" applyBorder="1" applyAlignment="1">
      <alignment horizontal="justify"/>
    </xf>
    <xf numFmtId="0" fontId="0" fillId="0" borderId="13" xfId="0" applyBorder="1"/>
    <xf numFmtId="0" fontId="31" fillId="16" borderId="6" xfId="0" applyFont="1" applyFill="1" applyBorder="1" applyAlignment="1">
      <alignment vertical="top" wrapText="1"/>
    </xf>
    <xf numFmtId="0" fontId="40" fillId="0" borderId="13" xfId="0" applyFont="1" applyFill="1" applyBorder="1" applyAlignment="1">
      <alignment horizontal="center"/>
    </xf>
    <xf numFmtId="43" fontId="40" fillId="0" borderId="13" xfId="1" applyFont="1" applyBorder="1" applyAlignment="1">
      <alignment wrapText="1"/>
    </xf>
    <xf numFmtId="0" fontId="41" fillId="0" borderId="13" xfId="0" applyFont="1" applyFill="1" applyBorder="1" applyAlignment="1">
      <alignment horizontal="center"/>
    </xf>
    <xf numFmtId="0" fontId="41" fillId="19" borderId="13" xfId="0" applyFont="1" applyFill="1" applyBorder="1" applyAlignment="1">
      <alignment horizontal="center"/>
    </xf>
    <xf numFmtId="0" fontId="42" fillId="0" borderId="13" xfId="0" applyFont="1" applyBorder="1" applyAlignment="1">
      <alignment horizontal="center" vertical="top" wrapText="1"/>
    </xf>
    <xf numFmtId="0" fontId="43" fillId="0" borderId="13" xfId="0" applyFont="1" applyBorder="1" applyAlignment="1">
      <alignment horizontal="center" vertical="top" wrapText="1"/>
    </xf>
    <xf numFmtId="43" fontId="16" fillId="0" borderId="13" xfId="1" applyFont="1" applyBorder="1" applyAlignment="1">
      <alignment horizontal="right" wrapText="1"/>
    </xf>
    <xf numFmtId="43" fontId="16" fillId="0" borderId="19" xfId="1" applyFont="1" applyBorder="1" applyAlignment="1">
      <alignment horizontal="right" wrapText="1"/>
    </xf>
    <xf numFmtId="0" fontId="44" fillId="0" borderId="0" xfId="0" applyFont="1"/>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5" xfId="0" applyFont="1" applyFill="1" applyBorder="1" applyAlignment="1">
      <alignment vertical="top"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justify" vertical="top" wrapText="1"/>
    </xf>
    <xf numFmtId="0" fontId="15" fillId="0" borderId="27" xfId="0" applyFont="1" applyBorder="1" applyAlignment="1">
      <alignment horizontal="justify" vertical="top" wrapText="1"/>
    </xf>
    <xf numFmtId="0" fontId="15" fillId="0" borderId="22" xfId="0" applyFont="1" applyBorder="1" applyAlignment="1">
      <alignment horizontal="justify" vertical="top" wrapText="1"/>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15" fillId="0" borderId="6" xfId="0" applyNumberFormat="1" applyFont="1" applyBorder="1" applyAlignment="1">
      <alignment horizontal="left" vertical="top" wrapText="1"/>
    </xf>
    <xf numFmtId="0" fontId="15" fillId="0" borderId="8" xfId="0" applyNumberFormat="1" applyFont="1" applyBorder="1" applyAlignment="1">
      <alignment horizontal="left" vertical="top" wrapText="1"/>
    </xf>
    <xf numFmtId="0" fontId="15" fillId="0" borderId="5" xfId="0" applyNumberFormat="1" applyFont="1" applyBorder="1" applyAlignment="1">
      <alignment horizontal="left" vertical="top" wrapText="1"/>
    </xf>
    <xf numFmtId="0" fontId="15" fillId="0" borderId="7" xfId="0" applyFont="1" applyBorder="1" applyAlignment="1">
      <alignment horizontal="left" vertical="top" wrapText="1"/>
    </xf>
    <xf numFmtId="0" fontId="15" fillId="0" borderId="27" xfId="0" applyFont="1" applyBorder="1" applyAlignment="1">
      <alignment horizontal="left" vertical="top" wrapText="1"/>
    </xf>
    <xf numFmtId="0" fontId="15" fillId="0" borderId="22"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33" fillId="0" borderId="0" xfId="0" applyFont="1" applyAlignment="1">
      <alignment horizontal="center"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8" fillId="2" borderId="38" xfId="4" applyFont="1" applyFill="1" applyBorder="1" applyAlignment="1">
      <alignment horizontal="center" vertical="top"/>
    </xf>
    <xf numFmtId="0" fontId="8" fillId="2" borderId="28" xfId="4" applyFont="1" applyFill="1" applyBorder="1" applyAlignment="1">
      <alignment horizontal="center" vertical="top"/>
    </xf>
    <xf numFmtId="0" fontId="8" fillId="2" borderId="29" xfId="4" applyFont="1" applyFill="1" applyBorder="1" applyAlignment="1">
      <alignment horizontal="center" vertical="top"/>
    </xf>
    <xf numFmtId="0" fontId="8" fillId="2" borderId="24" xfId="4" applyFont="1" applyFill="1" applyBorder="1" applyAlignment="1">
      <alignment horizontal="center" vertical="top"/>
    </xf>
    <xf numFmtId="0" fontId="7" fillId="0" borderId="35" xfId="4" applyFont="1" applyBorder="1" applyAlignment="1">
      <alignment wrapText="1"/>
    </xf>
    <xf numFmtId="0" fontId="7" fillId="0" borderId="36" xfId="4" applyFont="1" applyBorder="1" applyAlignment="1">
      <alignment wrapText="1"/>
    </xf>
    <xf numFmtId="0" fontId="6" fillId="0" borderId="36" xfId="4" applyFont="1" applyBorder="1" applyAlignment="1">
      <alignment wrapText="1"/>
    </xf>
    <xf numFmtId="0" fontId="6" fillId="0" borderId="37" xfId="4" applyFont="1" applyBorder="1" applyAlignment="1">
      <alignment wrapText="1"/>
    </xf>
    <xf numFmtId="0" fontId="5" fillId="2" borderId="13" xfId="4" applyFont="1" applyFill="1" applyBorder="1" applyAlignment="1">
      <alignment horizontal="center"/>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0" borderId="33"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4" xfId="4" applyFont="1" applyBorder="1" applyAlignment="1">
      <alignment wrapText="1"/>
    </xf>
    <xf numFmtId="0" fontId="7" fillId="0" borderId="34" xfId="4" applyFont="1" applyBorder="1" applyAlignment="1">
      <alignment wrapText="1"/>
    </xf>
    <xf numFmtId="0" fontId="37" fillId="14" borderId="40" xfId="0" applyFont="1" applyFill="1" applyBorder="1" applyAlignment="1">
      <alignment horizontal="left" vertical="center" wrapText="1"/>
    </xf>
    <xf numFmtId="0" fontId="37" fillId="14" borderId="42"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8" xfId="0" applyFont="1" applyFill="1" applyBorder="1" applyAlignment="1">
      <alignment horizontal="center"/>
    </xf>
    <xf numFmtId="0" fontId="29" fillId="8" borderId="10" xfId="0" applyFont="1" applyFill="1" applyBorder="1" applyAlignment="1">
      <alignment horizontal="center"/>
    </xf>
    <xf numFmtId="0" fontId="29" fillId="8" borderId="28" xfId="0" applyFont="1" applyFill="1" applyBorder="1" applyAlignment="1">
      <alignment horizontal="center"/>
    </xf>
    <xf numFmtId="0" fontId="29" fillId="8" borderId="36"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3"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7" xfId="0" applyFont="1" applyFill="1" applyBorder="1" applyAlignment="1">
      <alignment horizontal="center" vertical="top"/>
    </xf>
    <xf numFmtId="0" fontId="18" fillId="3" borderId="22" xfId="0" applyFont="1" applyFill="1" applyBorder="1" applyAlignment="1">
      <alignment horizontal="center" vertical="top"/>
    </xf>
    <xf numFmtId="0" fontId="18" fillId="3" borderId="1" xfId="0" applyFont="1" applyFill="1" applyBorder="1" applyAlignment="1">
      <alignment horizontal="center" vertical="top"/>
    </xf>
    <xf numFmtId="0" fontId="18" fillId="3" borderId="23"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7" xfId="0" applyFont="1" applyBorder="1" applyAlignment="1">
      <alignment vertical="top"/>
    </xf>
    <xf numFmtId="0" fontId="22" fillId="0" borderId="22"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xf numFmtId="43" fontId="17" fillId="0" borderId="43" xfId="1" applyFont="1" applyBorder="1" applyAlignment="1">
      <alignment horizontal="right" wrapText="1"/>
    </xf>
    <xf numFmtId="165" fontId="9" fillId="0" borderId="13" xfId="0" applyNumberFormat="1" applyFont="1" applyFill="1" applyBorder="1" applyAlignment="1">
      <alignment horizontal="center" vertical="center" wrapText="1"/>
    </xf>
    <xf numFmtId="44" fontId="9" fillId="0" borderId="13" xfId="6" applyFont="1" applyBorder="1" applyAlignment="1">
      <alignment horizontal="center" vertical="center"/>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6"/>
  <sheetViews>
    <sheetView showGridLines="0" tabSelected="1" topLeftCell="A115" zoomScaleNormal="100" workbookViewId="0">
      <selection activeCell="P157" sqref="P157"/>
    </sheetView>
  </sheetViews>
  <sheetFormatPr baseColWidth="10" defaultRowHeight="15"/>
  <cols>
    <col min="1" max="1" width="11.7109375" customWidth="1"/>
    <col min="2" max="2" width="12" customWidth="1"/>
    <col min="3" max="3" width="8.28515625" customWidth="1"/>
    <col min="4" max="4" width="6.7109375" customWidth="1"/>
    <col min="5" max="5" width="7.85546875" customWidth="1"/>
    <col min="6" max="6" width="7.28515625" customWidth="1"/>
    <col min="7" max="7" width="12.5703125" bestFit="1" customWidth="1"/>
    <col min="8" max="8" width="13.28515625" customWidth="1"/>
    <col min="9" max="9" width="12.7109375" customWidth="1"/>
    <col min="10" max="10" width="11.7109375" customWidth="1"/>
    <col min="11" max="11" width="11.85546875" customWidth="1"/>
    <col min="12" max="12" width="15.5703125" customWidth="1"/>
    <col min="13" max="13" width="12.5703125" customWidth="1"/>
    <col min="14" max="14" width="12" customWidth="1"/>
    <col min="15" max="15" width="12.85546875" customWidth="1"/>
    <col min="16" max="18" width="12" customWidth="1"/>
    <col min="19" max="19" width="14.42578125" customWidth="1"/>
    <col min="20" max="20" width="6.7109375" customWidth="1"/>
  </cols>
  <sheetData>
    <row r="1" spans="2:22" hidden="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15.7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7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75" hidden="1" thickBot="1">
      <c r="H112" s="106" t="s">
        <v>1769</v>
      </c>
      <c r="I112" s="107" t="s">
        <v>1770</v>
      </c>
    </row>
    <row r="113" spans="1:13" hidden="1"/>
    <row r="114" spans="1:13" hidden="1"/>
    <row r="115" spans="1:13" ht="48" customHeight="1">
      <c r="A115" s="230" t="s">
        <v>2251</v>
      </c>
      <c r="B115" s="230"/>
      <c r="C115" s="230"/>
      <c r="D115" s="230"/>
      <c r="E115" s="230"/>
      <c r="F115" s="230"/>
      <c r="G115" s="230"/>
      <c r="H115" s="230"/>
      <c r="I115" s="230"/>
      <c r="J115" s="230"/>
      <c r="K115" s="230"/>
      <c r="L115" s="230"/>
      <c r="M115" s="230"/>
    </row>
    <row r="116" spans="1:13" ht="16.5" thickBot="1">
      <c r="A116" s="1"/>
    </row>
    <row r="117" spans="1:13" ht="16.149999999999999" customHeight="1" thickBot="1">
      <c r="A117" s="203" t="s">
        <v>460</v>
      </c>
      <c r="B117" s="204"/>
      <c r="C117" s="204"/>
      <c r="D117" s="204"/>
      <c r="E117" s="204"/>
      <c r="F117" s="204"/>
      <c r="G117" s="204"/>
      <c r="H117" s="204"/>
      <c r="I117" s="204"/>
      <c r="J117" s="204"/>
      <c r="K117" s="204"/>
      <c r="L117" s="204"/>
      <c r="M117" s="208"/>
    </row>
    <row r="118" spans="1:13" ht="16.5" thickBot="1">
      <c r="A118" s="149" t="s">
        <v>461</v>
      </c>
      <c r="B118" s="13"/>
      <c r="C118" s="205"/>
      <c r="D118" s="206"/>
      <c r="E118" s="206"/>
      <c r="F118" s="206"/>
      <c r="G118" s="206"/>
      <c r="H118" s="206"/>
      <c r="I118" s="206"/>
      <c r="J118" s="206"/>
      <c r="K118" s="206"/>
      <c r="L118" s="206"/>
      <c r="M118" s="207"/>
    </row>
    <row r="119" spans="1:13" ht="16.5" thickBot="1">
      <c r="A119" s="149" t="s">
        <v>463</v>
      </c>
      <c r="B119" s="13"/>
      <c r="C119" s="205"/>
      <c r="D119" s="206"/>
      <c r="E119" s="206"/>
      <c r="F119" s="206"/>
      <c r="G119" s="206"/>
      <c r="H119" s="206"/>
      <c r="I119" s="206"/>
      <c r="J119" s="206"/>
      <c r="K119" s="206"/>
      <c r="L119" s="206"/>
      <c r="M119" s="207"/>
    </row>
    <row r="120" spans="1:13" ht="16.5" thickBot="1">
      <c r="A120" s="149" t="s">
        <v>464</v>
      </c>
      <c r="B120" s="13"/>
      <c r="C120" s="205" t="str">
        <f>IF(B120="","",VLOOKUP(B120,sub,2,0))</f>
        <v/>
      </c>
      <c r="D120" s="206"/>
      <c r="E120" s="206"/>
      <c r="F120" s="206"/>
      <c r="G120" s="206"/>
      <c r="H120" s="206"/>
      <c r="I120" s="206"/>
      <c r="J120" s="206"/>
      <c r="K120" s="206"/>
      <c r="L120" s="206"/>
      <c r="M120" s="207"/>
    </row>
    <row r="121" spans="1:13">
      <c r="A121" s="2"/>
    </row>
    <row r="122" spans="1:13" ht="15.75" thickBot="1">
      <c r="A122" s="2"/>
    </row>
    <row r="123" spans="1:13" ht="16.149999999999999" customHeight="1" thickBot="1">
      <c r="A123" s="203" t="s">
        <v>465</v>
      </c>
      <c r="B123" s="204"/>
      <c r="C123" s="204"/>
      <c r="D123" s="204"/>
      <c r="E123" s="204"/>
      <c r="F123" s="204"/>
      <c r="G123" s="204"/>
      <c r="H123" s="204"/>
      <c r="I123" s="204"/>
      <c r="J123" s="204"/>
      <c r="K123" s="204"/>
      <c r="L123" s="204"/>
      <c r="M123" s="208"/>
    </row>
    <row r="124" spans="1:13" ht="16.5" thickBot="1">
      <c r="A124" s="149" t="s">
        <v>466</v>
      </c>
      <c r="B124" s="13"/>
      <c r="C124" s="205"/>
      <c r="D124" s="206"/>
      <c r="E124" s="206"/>
      <c r="F124" s="206"/>
      <c r="G124" s="206"/>
      <c r="H124" s="206"/>
      <c r="I124" s="206"/>
      <c r="J124" s="206"/>
      <c r="K124" s="206"/>
      <c r="L124" s="206"/>
      <c r="M124" s="207"/>
    </row>
    <row r="125" spans="1:13" ht="16.5" thickBot="1">
      <c r="A125" s="149" t="s">
        <v>467</v>
      </c>
      <c r="B125" s="13"/>
      <c r="C125" s="205"/>
      <c r="D125" s="206"/>
      <c r="E125" s="206"/>
      <c r="F125" s="206"/>
      <c r="G125" s="206"/>
      <c r="H125" s="206"/>
      <c r="I125" s="206"/>
      <c r="J125" s="206"/>
      <c r="K125" s="206"/>
      <c r="L125" s="206"/>
      <c r="M125" s="207"/>
    </row>
    <row r="126" spans="1:13" ht="16.5" thickBot="1">
      <c r="A126" s="149" t="s">
        <v>1920</v>
      </c>
      <c r="B126" s="13"/>
      <c r="C126" s="205"/>
      <c r="D126" s="206"/>
      <c r="E126" s="206"/>
      <c r="F126" s="206"/>
      <c r="G126" s="206"/>
      <c r="H126" s="206"/>
      <c r="I126" s="206"/>
      <c r="J126" s="206"/>
      <c r="K126" s="206"/>
      <c r="L126" s="206"/>
      <c r="M126" s="207"/>
    </row>
    <row r="127" spans="1:13" ht="16.5" thickBot="1">
      <c r="A127" s="150" t="s">
        <v>469</v>
      </c>
      <c r="B127" s="148"/>
      <c r="C127" s="205"/>
      <c r="D127" s="206"/>
      <c r="E127" s="206"/>
      <c r="F127" s="206"/>
      <c r="G127" s="206"/>
      <c r="H127" s="206"/>
      <c r="I127" s="206"/>
      <c r="J127" s="206"/>
      <c r="K127" s="206"/>
      <c r="L127" s="206"/>
      <c r="M127" s="207"/>
    </row>
    <row r="128" spans="1:13">
      <c r="A128" s="2" t="s">
        <v>468</v>
      </c>
    </row>
    <row r="129" spans="1:13" ht="15.75" thickBot="1">
      <c r="A129" s="2"/>
    </row>
    <row r="130" spans="1:13" ht="16.149999999999999" customHeight="1" thickBot="1">
      <c r="A130" s="203" t="s">
        <v>1921</v>
      </c>
      <c r="B130" s="204"/>
      <c r="C130" s="204"/>
      <c r="D130" s="204"/>
      <c r="E130" s="204"/>
      <c r="F130" s="204"/>
      <c r="G130" s="204"/>
      <c r="H130" s="204"/>
      <c r="I130" s="204"/>
      <c r="J130" s="204"/>
      <c r="K130" s="204"/>
      <c r="L130" s="204"/>
      <c r="M130" s="208"/>
    </row>
    <row r="131" spans="1:13" ht="16.5" thickBot="1">
      <c r="A131" s="150" t="s">
        <v>1922</v>
      </c>
      <c r="B131" s="193"/>
      <c r="C131" s="205" t="s">
        <v>2243</v>
      </c>
      <c r="D131" s="206"/>
      <c r="E131" s="206"/>
      <c r="F131" s="206"/>
      <c r="G131" s="206"/>
      <c r="H131" s="206"/>
      <c r="I131" s="206"/>
      <c r="J131" s="206"/>
      <c r="K131" s="206"/>
      <c r="L131" s="206"/>
      <c r="M131" s="207"/>
    </row>
    <row r="132" spans="1:13" ht="32.25" thickBot="1">
      <c r="A132" s="150" t="s">
        <v>470</v>
      </c>
      <c r="B132" s="193"/>
      <c r="C132" s="205" t="s">
        <v>2250</v>
      </c>
      <c r="D132" s="206"/>
      <c r="E132" s="206"/>
      <c r="F132" s="206"/>
      <c r="G132" s="206"/>
      <c r="H132" s="206"/>
      <c r="I132" s="206"/>
      <c r="J132" s="206"/>
      <c r="K132" s="206"/>
      <c r="L132" s="206"/>
      <c r="M132" s="207"/>
    </row>
    <row r="133" spans="1:13" ht="16.149999999999999" customHeight="1" thickBot="1">
      <c r="A133" s="150" t="s">
        <v>471</v>
      </c>
      <c r="B133" s="150"/>
      <c r="C133" s="221">
        <v>10</v>
      </c>
      <c r="D133" s="222"/>
      <c r="E133" s="222"/>
      <c r="F133" s="222"/>
      <c r="G133" s="222"/>
      <c r="H133" s="222"/>
      <c r="I133" s="222"/>
      <c r="J133" s="222"/>
      <c r="K133" s="222"/>
      <c r="L133" s="222"/>
      <c r="M133" s="223"/>
    </row>
    <row r="134" spans="1:13" ht="15.6" customHeight="1">
      <c r="A134" s="151" t="s">
        <v>472</v>
      </c>
      <c r="B134" s="151"/>
      <c r="C134" s="224" t="s">
        <v>2257</v>
      </c>
      <c r="D134" s="225"/>
      <c r="E134" s="225"/>
      <c r="F134" s="225"/>
      <c r="G134" s="225"/>
      <c r="H134" s="225"/>
      <c r="I134" s="225"/>
      <c r="J134" s="225"/>
      <c r="K134" s="225"/>
      <c r="L134" s="225"/>
      <c r="M134" s="226"/>
    </row>
    <row r="135" spans="1:13" ht="15.75">
      <c r="A135" s="152" t="s">
        <v>473</v>
      </c>
      <c r="B135" s="153"/>
      <c r="C135" s="227"/>
      <c r="D135" s="228"/>
      <c r="E135" s="228"/>
      <c r="F135" s="228"/>
      <c r="G135" s="228"/>
      <c r="H135" s="228"/>
      <c r="I135" s="228"/>
      <c r="J135" s="228"/>
      <c r="K135" s="228"/>
      <c r="L135" s="228"/>
      <c r="M135" s="229"/>
    </row>
    <row r="136" spans="1:13" ht="152.25" customHeight="1">
      <c r="A136" s="153" t="s">
        <v>473</v>
      </c>
      <c r="B136" s="153"/>
      <c r="C136" s="227"/>
      <c r="D136" s="228"/>
      <c r="E136" s="228"/>
      <c r="F136" s="228"/>
      <c r="G136" s="228"/>
      <c r="H136" s="228"/>
      <c r="I136" s="228"/>
      <c r="J136" s="228"/>
      <c r="K136" s="228"/>
      <c r="L136" s="228"/>
      <c r="M136" s="229"/>
    </row>
    <row r="137" spans="1:13" ht="3.75" customHeight="1" thickBot="1">
      <c r="A137" s="154" t="s">
        <v>474</v>
      </c>
      <c r="B137" s="154"/>
      <c r="C137" s="218"/>
      <c r="D137" s="219"/>
      <c r="E137" s="219"/>
      <c r="F137" s="219"/>
      <c r="G137" s="219"/>
      <c r="H137" s="219"/>
      <c r="I137" s="219"/>
      <c r="J137" s="219"/>
      <c r="K137" s="219"/>
      <c r="L137" s="219"/>
      <c r="M137" s="220"/>
    </row>
    <row r="138" spans="1:13" ht="16.5" thickBot="1">
      <c r="A138" s="155" t="s">
        <v>29</v>
      </c>
      <c r="B138" s="156" t="s">
        <v>475</v>
      </c>
      <c r="C138" s="157" t="s">
        <v>476</v>
      </c>
      <c r="D138" s="157" t="s">
        <v>477</v>
      </c>
      <c r="E138" s="157" t="s">
        <v>478</v>
      </c>
      <c r="F138" s="157" t="s">
        <v>477</v>
      </c>
      <c r="G138" s="157" t="s">
        <v>479</v>
      </c>
      <c r="H138" s="157" t="s">
        <v>479</v>
      </c>
      <c r="I138" s="157" t="s">
        <v>478</v>
      </c>
      <c r="J138" s="157" t="s">
        <v>480</v>
      </c>
      <c r="K138" s="157" t="s">
        <v>481</v>
      </c>
      <c r="L138" s="157" t="s">
        <v>482</v>
      </c>
      <c r="M138" s="157" t="s">
        <v>483</v>
      </c>
    </row>
    <row r="139" spans="1:13" s="10" customFormat="1" ht="16.5" thickBot="1">
      <c r="A139" s="14">
        <v>10</v>
      </c>
      <c r="B139" s="14">
        <v>2</v>
      </c>
      <c r="C139" s="15"/>
      <c r="D139" s="15"/>
      <c r="E139" s="15">
        <v>1</v>
      </c>
      <c r="F139" s="15">
        <v>1</v>
      </c>
      <c r="G139" s="15">
        <v>1</v>
      </c>
      <c r="H139" s="15"/>
      <c r="I139" s="15"/>
      <c r="J139" s="15">
        <v>2</v>
      </c>
      <c r="K139" s="15"/>
      <c r="L139" s="15">
        <v>2</v>
      </c>
      <c r="M139" s="15">
        <v>1</v>
      </c>
    </row>
    <row r="140" spans="1:13" ht="16.149999999999999" customHeight="1" thickBot="1">
      <c r="A140" s="203" t="s">
        <v>1924</v>
      </c>
      <c r="B140" s="204"/>
      <c r="C140" s="204"/>
      <c r="D140" s="204"/>
      <c r="E140" s="204"/>
      <c r="F140" s="204"/>
      <c r="G140" s="204"/>
      <c r="H140" s="204"/>
      <c r="I140" s="204"/>
      <c r="J140" s="204"/>
      <c r="K140" s="204"/>
      <c r="L140" s="204"/>
      <c r="M140" s="208"/>
    </row>
    <row r="141" spans="1:13" ht="16.5" thickBot="1">
      <c r="A141" s="150" t="s">
        <v>1923</v>
      </c>
      <c r="B141" s="150"/>
      <c r="C141" s="205" t="s">
        <v>2254</v>
      </c>
      <c r="D141" s="206"/>
      <c r="E141" s="206"/>
      <c r="F141" s="206"/>
      <c r="G141" s="206"/>
      <c r="H141" s="206"/>
      <c r="I141" s="206"/>
      <c r="J141" s="206"/>
      <c r="K141" s="206"/>
      <c r="L141" s="206"/>
      <c r="M141" s="207"/>
    </row>
    <row r="142" spans="1:13" ht="32.25" thickBot="1">
      <c r="A142" s="150" t="s">
        <v>470</v>
      </c>
      <c r="B142" s="150"/>
      <c r="C142" s="205" t="s">
        <v>512</v>
      </c>
      <c r="D142" s="206"/>
      <c r="E142" s="206"/>
      <c r="F142" s="206"/>
      <c r="G142" s="206"/>
      <c r="H142" s="206"/>
      <c r="I142" s="206"/>
      <c r="J142" s="206"/>
      <c r="K142" s="206"/>
      <c r="L142" s="206"/>
      <c r="M142" s="207"/>
    </row>
    <row r="143" spans="1:13" ht="16.149999999999999" customHeight="1" thickBot="1">
      <c r="A143" s="150" t="s">
        <v>471</v>
      </c>
      <c r="B143" s="150"/>
      <c r="C143" s="209"/>
      <c r="D143" s="210"/>
      <c r="E143" s="210"/>
      <c r="F143" s="210"/>
      <c r="G143" s="210"/>
      <c r="H143" s="210"/>
      <c r="I143" s="210"/>
      <c r="J143" s="210"/>
      <c r="K143" s="210"/>
      <c r="L143" s="210"/>
      <c r="M143" s="211"/>
    </row>
    <row r="144" spans="1:13" ht="15.6" customHeight="1">
      <c r="A144" s="151" t="s">
        <v>472</v>
      </c>
      <c r="B144" s="151"/>
      <c r="C144" s="212" t="s">
        <v>2249</v>
      </c>
      <c r="D144" s="213"/>
      <c r="E144" s="213"/>
      <c r="F144" s="213"/>
      <c r="G144" s="213"/>
      <c r="H144" s="213"/>
      <c r="I144" s="213"/>
      <c r="J144" s="213"/>
      <c r="K144" s="213"/>
      <c r="L144" s="213"/>
      <c r="M144" s="214"/>
    </row>
    <row r="145" spans="1:17" ht="15.6" customHeight="1">
      <c r="A145" s="153"/>
      <c r="B145" s="153"/>
      <c r="C145" s="215" t="s">
        <v>2255</v>
      </c>
      <c r="D145" s="216"/>
      <c r="E145" s="216"/>
      <c r="F145" s="216"/>
      <c r="G145" s="216"/>
      <c r="H145" s="216"/>
      <c r="I145" s="216"/>
      <c r="J145" s="216"/>
      <c r="K145" s="216"/>
      <c r="L145" s="216"/>
      <c r="M145" s="217"/>
    </row>
    <row r="146" spans="1:17" ht="15.6" customHeight="1">
      <c r="A146" s="153"/>
      <c r="B146" s="153"/>
      <c r="C146" s="215" t="s">
        <v>2252</v>
      </c>
      <c r="D146" s="216"/>
      <c r="E146" s="216"/>
      <c r="F146" s="216"/>
      <c r="G146" s="216"/>
      <c r="H146" s="216"/>
      <c r="I146" s="216"/>
      <c r="J146" s="216"/>
      <c r="K146" s="216"/>
      <c r="L146" s="216"/>
      <c r="M146" s="217"/>
    </row>
    <row r="147" spans="1:17" ht="75.75" customHeight="1" thickBot="1">
      <c r="A147" s="154"/>
      <c r="B147" s="154"/>
      <c r="C147" s="218" t="s">
        <v>2258</v>
      </c>
      <c r="D147" s="219"/>
      <c r="E147" s="219"/>
      <c r="F147" s="219"/>
      <c r="G147" s="219"/>
      <c r="H147" s="219"/>
      <c r="I147" s="219"/>
      <c r="J147" s="219"/>
      <c r="K147" s="219"/>
      <c r="L147" s="219"/>
      <c r="M147" s="220"/>
    </row>
    <row r="148" spans="1:17" ht="16.5" thickBot="1">
      <c r="A148" s="155" t="s">
        <v>29</v>
      </c>
      <c r="B148" s="156" t="s">
        <v>475</v>
      </c>
      <c r="C148" s="157" t="s">
        <v>476</v>
      </c>
      <c r="D148" s="157" t="s">
        <v>477</v>
      </c>
      <c r="E148" s="157" t="s">
        <v>478</v>
      </c>
      <c r="F148" s="157" t="s">
        <v>477</v>
      </c>
      <c r="G148" s="157" t="s">
        <v>479</v>
      </c>
      <c r="H148" s="157" t="s">
        <v>479</v>
      </c>
      <c r="I148" s="157" t="s">
        <v>478</v>
      </c>
      <c r="J148" s="157" t="s">
        <v>480</v>
      </c>
      <c r="K148" s="157" t="s">
        <v>481</v>
      </c>
      <c r="L148" s="157" t="s">
        <v>482</v>
      </c>
      <c r="M148" s="157" t="s">
        <v>483</v>
      </c>
    </row>
    <row r="149" spans="1:17" s="10" customFormat="1" ht="16.5" thickBot="1">
      <c r="A149" s="14">
        <v>84</v>
      </c>
      <c r="B149" s="14">
        <v>12</v>
      </c>
      <c r="C149" s="14">
        <v>12</v>
      </c>
      <c r="D149" s="14">
        <v>12</v>
      </c>
      <c r="E149" s="14">
        <v>12</v>
      </c>
      <c r="F149" s="14">
        <v>12</v>
      </c>
      <c r="G149" s="14">
        <v>12</v>
      </c>
      <c r="H149" s="14">
        <v>12</v>
      </c>
      <c r="I149" s="14">
        <v>12</v>
      </c>
      <c r="J149" s="14">
        <v>12</v>
      </c>
      <c r="K149" s="14">
        <v>12</v>
      </c>
      <c r="L149" s="14">
        <v>12</v>
      </c>
      <c r="M149" s="14">
        <v>12</v>
      </c>
    </row>
    <row r="150" spans="1:17">
      <c r="A150" s="2" t="s">
        <v>1925</v>
      </c>
      <c r="B150" s="3"/>
      <c r="C150" s="3"/>
      <c r="D150" s="3"/>
      <c r="E150" s="3"/>
      <c r="F150" s="3"/>
      <c r="G150" s="3"/>
      <c r="H150" s="3"/>
      <c r="I150" s="3"/>
      <c r="J150" s="3"/>
      <c r="K150" s="3"/>
      <c r="L150" s="3"/>
      <c r="M150" s="3"/>
      <c r="N150" s="3"/>
      <c r="O150" s="3"/>
      <c r="P150" s="3"/>
      <c r="Q150" s="3"/>
    </row>
    <row r="151" spans="1:17" ht="15.75" thickBot="1">
      <c r="A151" s="2"/>
    </row>
    <row r="152" spans="1:17" ht="16.149999999999999" customHeight="1" thickBot="1">
      <c r="A152" s="203" t="s">
        <v>484</v>
      </c>
      <c r="B152" s="204"/>
      <c r="C152" s="204"/>
      <c r="D152" s="204"/>
      <c r="E152" s="204"/>
      <c r="F152" s="204"/>
      <c r="G152" s="204"/>
      <c r="H152" s="204"/>
      <c r="I152" s="204"/>
      <c r="J152" s="204"/>
      <c r="K152" s="204"/>
      <c r="L152" s="204"/>
      <c r="M152" s="208"/>
    </row>
    <row r="153" spans="1:17" ht="16.149999999999999" customHeight="1" thickBot="1">
      <c r="A153" s="150" t="s">
        <v>462</v>
      </c>
      <c r="B153" s="147" t="s">
        <v>2023</v>
      </c>
      <c r="C153" s="205" t="str">
        <f>IF(B153="","",VLOOKUP(B153,ca,2,0))</f>
        <v>SECTOR PUBLICO MUNICIPAL</v>
      </c>
      <c r="D153" s="206"/>
      <c r="E153" s="206"/>
      <c r="F153" s="206"/>
      <c r="G153" s="206"/>
      <c r="H153" s="206"/>
      <c r="I153" s="206"/>
      <c r="J153" s="206"/>
      <c r="K153" s="206"/>
      <c r="L153" s="206"/>
      <c r="M153" s="207"/>
    </row>
    <row r="154" spans="1:17" ht="16.149999999999999" customHeight="1" thickBot="1">
      <c r="A154" s="150" t="s">
        <v>2058</v>
      </c>
      <c r="B154" s="147" t="s">
        <v>2025</v>
      </c>
      <c r="C154" s="205" t="str">
        <f>IF(B154="","",VLOOKUP(B154,ca,2,0))</f>
        <v>SECTOR PUBLICO NO FINANCIERO</v>
      </c>
      <c r="D154" s="206"/>
      <c r="E154" s="206"/>
      <c r="F154" s="206"/>
      <c r="G154" s="206"/>
      <c r="H154" s="206"/>
      <c r="I154" s="206"/>
      <c r="J154" s="206"/>
      <c r="K154" s="206"/>
      <c r="L154" s="206"/>
      <c r="M154" s="207"/>
    </row>
    <row r="155" spans="1:17" ht="16.149999999999999" customHeight="1" thickBot="1">
      <c r="A155" s="150" t="s">
        <v>2059</v>
      </c>
      <c r="B155" s="147" t="s">
        <v>2026</v>
      </c>
      <c r="C155" s="205" t="str">
        <f>IF(B155="","",VLOOKUP(B155,ca,2,0))</f>
        <v>GOBIERNO GENERAL MUNICIPAL</v>
      </c>
      <c r="D155" s="206"/>
      <c r="E155" s="206"/>
      <c r="F155" s="206"/>
      <c r="G155" s="206"/>
      <c r="H155" s="206"/>
      <c r="I155" s="206"/>
      <c r="J155" s="206"/>
      <c r="K155" s="206"/>
      <c r="L155" s="206"/>
      <c r="M155" s="207"/>
    </row>
    <row r="156" spans="1:17" ht="16.149999999999999" customHeight="1" thickBot="1">
      <c r="A156" s="150" t="s">
        <v>2064</v>
      </c>
      <c r="B156" s="147" t="s">
        <v>2028</v>
      </c>
      <c r="C156" s="205" t="str">
        <f>IF(B156="","",VLOOKUP(B156,ca,2,0))</f>
        <v>Gobierno Municipal</v>
      </c>
      <c r="D156" s="206"/>
      <c r="E156" s="206"/>
      <c r="F156" s="206"/>
      <c r="G156" s="206"/>
      <c r="H156" s="206"/>
      <c r="I156" s="206"/>
      <c r="J156" s="206"/>
      <c r="K156" s="206"/>
      <c r="L156" s="206"/>
      <c r="M156" s="207"/>
    </row>
    <row r="157" spans="1:17" ht="16.149999999999999" customHeight="1" thickBot="1">
      <c r="A157" s="150" t="s">
        <v>2061</v>
      </c>
      <c r="B157" s="147" t="s">
        <v>2030</v>
      </c>
      <c r="C157" s="205" t="str">
        <f>IF(B157="","",VLOOKUP(B157,ca,2,0))</f>
        <v>Organo Ejecutivo Municipal (Ayuntamiento)</v>
      </c>
      <c r="D157" s="206"/>
      <c r="E157" s="206"/>
      <c r="F157" s="206"/>
      <c r="G157" s="206"/>
      <c r="H157" s="206"/>
      <c r="I157" s="206"/>
      <c r="J157" s="206"/>
      <c r="K157" s="206"/>
      <c r="L157" s="206"/>
      <c r="M157" s="207"/>
    </row>
    <row r="158" spans="1:17" ht="16.149999999999999" customHeight="1" thickBot="1">
      <c r="A158" s="150" t="s">
        <v>486</v>
      </c>
      <c r="B158" s="146"/>
      <c r="C158" s="205"/>
      <c r="D158" s="206"/>
      <c r="E158" s="206"/>
      <c r="F158" s="206"/>
      <c r="G158" s="206"/>
      <c r="H158" s="206"/>
      <c r="I158" s="206"/>
      <c r="J158" s="206"/>
      <c r="K158" s="206"/>
      <c r="L158" s="206"/>
      <c r="M158" s="207"/>
    </row>
    <row r="159" spans="1:17" ht="16.149999999999999" customHeight="1" thickBot="1">
      <c r="A159" s="150" t="s">
        <v>485</v>
      </c>
      <c r="B159" s="146"/>
      <c r="C159" s="205"/>
      <c r="D159" s="206"/>
      <c r="E159" s="206"/>
      <c r="F159" s="206"/>
      <c r="G159" s="206"/>
      <c r="H159" s="206"/>
      <c r="I159" s="206"/>
      <c r="J159" s="206"/>
      <c r="K159" s="206"/>
      <c r="L159" s="206"/>
      <c r="M159" s="207"/>
    </row>
    <row r="160" spans="1:17">
      <c r="A160" s="2" t="s">
        <v>1926</v>
      </c>
    </row>
    <row r="161" spans="1:20" ht="15.75" thickBot="1">
      <c r="A161" s="2"/>
    </row>
    <row r="162" spans="1:20" ht="16.149999999999999" customHeight="1" thickBot="1">
      <c r="A162" s="203" t="s">
        <v>1470</v>
      </c>
      <c r="B162" s="204"/>
      <c r="C162" s="204"/>
      <c r="D162" s="204"/>
      <c r="E162" s="204"/>
      <c r="F162" s="204"/>
      <c r="G162" s="204"/>
      <c r="H162" s="204"/>
      <c r="I162" s="204"/>
      <c r="J162" s="204"/>
      <c r="K162" s="204"/>
      <c r="L162" s="204"/>
      <c r="M162" s="208"/>
    </row>
    <row r="163" spans="1:20" ht="16.149999999999999" customHeight="1" thickBot="1">
      <c r="A163" s="150" t="s">
        <v>1469</v>
      </c>
      <c r="B163" s="147"/>
      <c r="C163" s="205"/>
      <c r="D163" s="206"/>
      <c r="E163" s="206"/>
      <c r="F163" s="206"/>
      <c r="G163" s="206"/>
      <c r="H163" s="206"/>
      <c r="I163" s="206"/>
      <c r="J163" s="206"/>
      <c r="K163" s="206"/>
      <c r="L163" s="206"/>
      <c r="M163" s="207"/>
    </row>
    <row r="164" spans="1:20" ht="16.149999999999999" customHeight="1" thickBot="1">
      <c r="A164" s="150" t="s">
        <v>1469</v>
      </c>
      <c r="B164" s="147"/>
      <c r="C164" s="205"/>
      <c r="D164" s="206"/>
      <c r="E164" s="206"/>
      <c r="F164" s="206"/>
      <c r="G164" s="206"/>
      <c r="H164" s="206"/>
      <c r="I164" s="206"/>
      <c r="J164" s="206"/>
      <c r="K164" s="206"/>
      <c r="L164" s="206"/>
      <c r="M164" s="207"/>
    </row>
    <row r="165" spans="1:20">
      <c r="A165" s="2" t="s">
        <v>1471</v>
      </c>
    </row>
    <row r="166" spans="1:20" ht="15.75" thickBot="1">
      <c r="A166" s="2"/>
    </row>
    <row r="167" spans="1:20" ht="16.149999999999999" customHeight="1" thickBot="1">
      <c r="A167" s="203" t="s">
        <v>1464</v>
      </c>
      <c r="B167" s="204"/>
      <c r="C167" s="204"/>
      <c r="D167" s="204"/>
      <c r="E167" s="204"/>
      <c r="F167" s="204"/>
      <c r="G167" s="204"/>
      <c r="H167" s="204"/>
      <c r="I167" s="204"/>
      <c r="J167" s="204"/>
      <c r="K167" s="204"/>
      <c r="L167" s="204"/>
      <c r="M167" s="208"/>
    </row>
    <row r="168" spans="1:20" ht="16.149999999999999" customHeight="1" thickBot="1">
      <c r="A168" s="150" t="s">
        <v>1465</v>
      </c>
      <c r="B168" s="205" t="s">
        <v>2256</v>
      </c>
      <c r="C168" s="206"/>
      <c r="D168" s="206"/>
      <c r="E168" s="206"/>
      <c r="F168" s="206"/>
      <c r="G168" s="206"/>
      <c r="H168" s="206"/>
      <c r="I168" s="206"/>
      <c r="J168" s="206"/>
      <c r="K168" s="206"/>
      <c r="L168" s="206"/>
      <c r="M168" s="207"/>
    </row>
    <row r="169" spans="1:20" ht="16.149999999999999" customHeight="1" thickBot="1">
      <c r="A169" s="150" t="s">
        <v>1466</v>
      </c>
      <c r="B169" s="205" t="s">
        <v>2253</v>
      </c>
      <c r="C169" s="206"/>
      <c r="D169" s="206"/>
      <c r="E169" s="206"/>
      <c r="F169" s="206"/>
      <c r="G169" s="206"/>
      <c r="H169" s="206"/>
      <c r="I169" s="206"/>
      <c r="J169" s="206"/>
      <c r="K169" s="206"/>
      <c r="L169" s="206"/>
      <c r="M169" s="207"/>
    </row>
    <row r="170" spans="1:20" ht="15.75" thickBot="1">
      <c r="A170" s="2"/>
    </row>
    <row r="171" spans="1:20" ht="16.149999999999999" customHeight="1" thickBot="1">
      <c r="A171" s="203" t="s">
        <v>2124</v>
      </c>
      <c r="B171" s="204"/>
      <c r="C171" s="204"/>
      <c r="D171" s="204"/>
      <c r="E171" s="204"/>
      <c r="F171" s="204"/>
      <c r="G171" s="204"/>
      <c r="H171" s="204"/>
      <c r="I171" s="204"/>
      <c r="J171" s="204"/>
      <c r="K171" s="204"/>
      <c r="L171" s="204"/>
      <c r="M171" s="208"/>
      <c r="N171" s="203"/>
      <c r="O171" s="204"/>
      <c r="P171" s="204"/>
      <c r="Q171" s="204"/>
      <c r="R171" s="204"/>
      <c r="S171" s="204"/>
    </row>
    <row r="172" spans="1:20" ht="15.75">
      <c r="A172" s="158" t="s">
        <v>464</v>
      </c>
      <c r="B172" s="159" t="s">
        <v>1449</v>
      </c>
      <c r="C172" s="159" t="s">
        <v>2126</v>
      </c>
      <c r="D172" s="159" t="s">
        <v>485</v>
      </c>
      <c r="E172" s="159" t="s">
        <v>1469</v>
      </c>
      <c r="F172" s="159" t="s">
        <v>487</v>
      </c>
      <c r="G172" s="160" t="s">
        <v>1450</v>
      </c>
      <c r="H172" s="160" t="s">
        <v>1451</v>
      </c>
      <c r="I172" s="160" t="s">
        <v>1452</v>
      </c>
      <c r="J172" s="160" t="s">
        <v>1453</v>
      </c>
      <c r="K172" s="160" t="s">
        <v>1454</v>
      </c>
      <c r="L172" s="160" t="s">
        <v>1455</v>
      </c>
      <c r="M172" s="160" t="s">
        <v>1456</v>
      </c>
      <c r="N172" s="160" t="s">
        <v>1457</v>
      </c>
      <c r="O172" s="160" t="s">
        <v>1458</v>
      </c>
      <c r="P172" s="160" t="s">
        <v>1459</v>
      </c>
      <c r="Q172" s="160" t="s">
        <v>1460</v>
      </c>
      <c r="R172" s="160" t="s">
        <v>1461</v>
      </c>
      <c r="S172" s="161" t="s">
        <v>29</v>
      </c>
    </row>
    <row r="173" spans="1:20" ht="16.149999999999999" customHeight="1">
      <c r="A173" s="143"/>
      <c r="B173" s="192" t="s">
        <v>2244</v>
      </c>
      <c r="C173" s="46"/>
      <c r="D173" s="144">
        <v>3701</v>
      </c>
      <c r="E173" s="46"/>
      <c r="F173" s="194">
        <v>2111</v>
      </c>
      <c r="G173" s="195">
        <v>2000</v>
      </c>
      <c r="H173" s="195">
        <v>1500</v>
      </c>
      <c r="I173" s="195">
        <v>2000</v>
      </c>
      <c r="J173" s="195">
        <v>1500</v>
      </c>
      <c r="K173" s="195">
        <v>2000</v>
      </c>
      <c r="L173" s="195">
        <v>1500</v>
      </c>
      <c r="M173" s="195">
        <v>2000</v>
      </c>
      <c r="N173" s="195">
        <v>1500</v>
      </c>
      <c r="O173" s="195">
        <v>2000</v>
      </c>
      <c r="P173" s="195">
        <v>1500</v>
      </c>
      <c r="Q173" s="195">
        <v>2000</v>
      </c>
      <c r="R173" s="195">
        <v>1500</v>
      </c>
      <c r="S173" s="131">
        <f>SUM(G173:R173)</f>
        <v>21000</v>
      </c>
      <c r="T173" t="s">
        <v>2245</v>
      </c>
    </row>
    <row r="174" spans="1:20" ht="16.149999999999999" customHeight="1">
      <c r="A174" s="143"/>
      <c r="B174" s="192" t="s">
        <v>2244</v>
      </c>
      <c r="C174" s="46"/>
      <c r="D174" s="144">
        <v>3701</v>
      </c>
      <c r="E174" s="46"/>
      <c r="F174" s="194">
        <v>2141</v>
      </c>
      <c r="G174" s="195"/>
      <c r="H174" s="195"/>
      <c r="I174" s="195">
        <v>20000</v>
      </c>
      <c r="J174" s="195"/>
      <c r="K174" s="195"/>
      <c r="L174" s="195">
        <v>20000</v>
      </c>
      <c r="M174" s="195"/>
      <c r="N174" s="195"/>
      <c r="O174" s="195"/>
      <c r="P174" s="195"/>
      <c r="Q174" s="195"/>
      <c r="R174" s="195"/>
      <c r="S174" s="131">
        <f t="shared" ref="S174:S200" si="0">SUM(G174:R174)</f>
        <v>40000</v>
      </c>
      <c r="T174" t="s">
        <v>2246</v>
      </c>
    </row>
    <row r="175" spans="1:20" ht="16.149999999999999" customHeight="1">
      <c r="A175" s="143"/>
      <c r="B175" s="192" t="s">
        <v>2244</v>
      </c>
      <c r="C175" s="46"/>
      <c r="D175" s="144">
        <v>3701</v>
      </c>
      <c r="E175" s="46"/>
      <c r="F175" s="197">
        <v>2371</v>
      </c>
      <c r="G175" s="195">
        <v>18000</v>
      </c>
      <c r="H175" s="195"/>
      <c r="I175" s="195"/>
      <c r="J175" s="195"/>
      <c r="K175" s="195"/>
      <c r="L175" s="195"/>
      <c r="M175" s="195"/>
      <c r="N175" s="195"/>
      <c r="O175" s="195"/>
      <c r="P175" s="195"/>
      <c r="Q175" s="195"/>
      <c r="R175" s="195"/>
      <c r="S175" s="131">
        <f t="shared" si="0"/>
        <v>18000</v>
      </c>
    </row>
    <row r="176" spans="1:20" ht="16.149999999999999" customHeight="1">
      <c r="A176" s="143"/>
      <c r="B176" s="192" t="s">
        <v>2244</v>
      </c>
      <c r="C176" s="46"/>
      <c r="D176" s="144">
        <v>3701</v>
      </c>
      <c r="E176" s="46"/>
      <c r="F176" s="194">
        <v>2461</v>
      </c>
      <c r="G176" s="195"/>
      <c r="H176" s="195">
        <v>5000</v>
      </c>
      <c r="I176" s="195"/>
      <c r="J176" s="195"/>
      <c r="K176" s="195"/>
      <c r="L176" s="195">
        <v>4000</v>
      </c>
      <c r="M176" s="195"/>
      <c r="N176" s="195"/>
      <c r="O176" s="195"/>
      <c r="P176" s="195">
        <v>3000</v>
      </c>
      <c r="Q176" s="195"/>
      <c r="R176" s="195"/>
      <c r="S176" s="131">
        <f t="shared" si="0"/>
        <v>12000</v>
      </c>
    </row>
    <row r="177" spans="1:19" ht="16.149999999999999" customHeight="1">
      <c r="A177" s="48"/>
      <c r="B177" s="192" t="s">
        <v>2244</v>
      </c>
      <c r="C177" s="46"/>
      <c r="D177" s="144">
        <v>3701</v>
      </c>
      <c r="E177" s="46"/>
      <c r="F177" s="194">
        <v>2471</v>
      </c>
      <c r="G177" s="195"/>
      <c r="H177" s="195">
        <v>3000</v>
      </c>
      <c r="I177" s="195"/>
      <c r="J177" s="195"/>
      <c r="K177" s="195"/>
      <c r="L177" s="195"/>
      <c r="M177" s="195"/>
      <c r="N177" s="195"/>
      <c r="O177" s="195"/>
      <c r="P177" s="195"/>
      <c r="Q177" s="195"/>
      <c r="R177" s="195"/>
      <c r="S177" s="131">
        <f t="shared" si="0"/>
        <v>3000</v>
      </c>
    </row>
    <row r="178" spans="1:19" ht="16.149999999999999" customHeight="1">
      <c r="A178" s="48"/>
      <c r="B178" s="192" t="s">
        <v>2244</v>
      </c>
      <c r="C178" s="46"/>
      <c r="D178" s="144">
        <v>3701</v>
      </c>
      <c r="E178" s="46"/>
      <c r="F178" s="194">
        <v>2461</v>
      </c>
      <c r="G178" s="288">
        <v>11000</v>
      </c>
      <c r="H178" s="195"/>
      <c r="I178" s="195"/>
      <c r="J178" s="195"/>
      <c r="K178" s="195"/>
      <c r="L178" s="195"/>
      <c r="M178" s="195"/>
      <c r="N178" s="195"/>
      <c r="O178" s="195"/>
      <c r="P178" s="195"/>
      <c r="Q178" s="195"/>
      <c r="R178" s="195"/>
      <c r="S178" s="131">
        <f t="shared" si="0"/>
        <v>11000</v>
      </c>
    </row>
    <row r="179" spans="1:19" ht="16.149999999999999" customHeight="1">
      <c r="A179" s="48"/>
      <c r="B179" s="192" t="s">
        <v>2244</v>
      </c>
      <c r="C179" s="46"/>
      <c r="D179" s="144">
        <v>3701</v>
      </c>
      <c r="E179" s="46"/>
      <c r="F179" s="194">
        <v>2612</v>
      </c>
      <c r="G179" s="195">
        <v>4000</v>
      </c>
      <c r="H179" s="195">
        <v>4000</v>
      </c>
      <c r="I179" s="195">
        <v>4000</v>
      </c>
      <c r="J179" s="195">
        <v>4000</v>
      </c>
      <c r="K179" s="195">
        <v>4000</v>
      </c>
      <c r="L179" s="195">
        <v>3000</v>
      </c>
      <c r="M179" s="195">
        <v>3000</v>
      </c>
      <c r="N179" s="195">
        <v>3000</v>
      </c>
      <c r="O179" s="195">
        <v>3000</v>
      </c>
      <c r="P179" s="195">
        <v>3000</v>
      </c>
      <c r="Q179" s="195">
        <v>3000</v>
      </c>
      <c r="R179" s="195">
        <v>3000</v>
      </c>
      <c r="S179" s="131">
        <f>SUM(G179:R179)</f>
        <v>41000</v>
      </c>
    </row>
    <row r="180" spans="1:19" ht="16.149999999999999" customHeight="1">
      <c r="A180" s="48"/>
      <c r="B180" s="192" t="s">
        <v>2244</v>
      </c>
      <c r="C180" s="46"/>
      <c r="D180" s="144">
        <v>3701</v>
      </c>
      <c r="E180" s="46"/>
      <c r="F180" s="196">
        <v>2711</v>
      </c>
      <c r="G180" s="195">
        <v>6000</v>
      </c>
      <c r="H180" s="195"/>
      <c r="I180" s="195"/>
      <c r="J180" s="195"/>
      <c r="K180" s="195"/>
      <c r="L180" s="195"/>
      <c r="M180" s="195"/>
      <c r="N180" s="195"/>
      <c r="O180" s="195"/>
      <c r="P180" s="195"/>
      <c r="Q180" s="195"/>
      <c r="R180" s="195"/>
      <c r="S180" s="131">
        <f t="shared" si="0"/>
        <v>6000</v>
      </c>
    </row>
    <row r="181" spans="1:19" ht="16.149999999999999" customHeight="1">
      <c r="A181" s="48"/>
      <c r="B181" s="192" t="s">
        <v>2244</v>
      </c>
      <c r="C181" s="46"/>
      <c r="D181" s="144">
        <v>3701</v>
      </c>
      <c r="E181" s="47"/>
      <c r="F181" s="194">
        <v>2911</v>
      </c>
      <c r="G181" s="195"/>
      <c r="H181" s="195">
        <v>500</v>
      </c>
      <c r="I181" s="195"/>
      <c r="J181" s="195">
        <v>500</v>
      </c>
      <c r="K181" s="195"/>
      <c r="L181" s="195">
        <v>500</v>
      </c>
      <c r="M181" s="195"/>
      <c r="N181" s="195">
        <v>500</v>
      </c>
      <c r="O181" s="195"/>
      <c r="P181" s="195">
        <v>500</v>
      </c>
      <c r="Q181" s="195"/>
      <c r="R181" s="195">
        <v>500</v>
      </c>
      <c r="S181" s="131">
        <f t="shared" si="0"/>
        <v>3000</v>
      </c>
    </row>
    <row r="182" spans="1:19" ht="16.149999999999999" customHeight="1">
      <c r="A182" s="48"/>
      <c r="B182" s="192" t="s">
        <v>2244</v>
      </c>
      <c r="C182" s="46"/>
      <c r="D182" s="144">
        <v>3701</v>
      </c>
      <c r="E182" s="47"/>
      <c r="F182" s="194">
        <v>2941</v>
      </c>
      <c r="G182" s="195">
        <v>35000</v>
      </c>
      <c r="H182" s="195"/>
      <c r="I182" s="195"/>
      <c r="J182" s="195"/>
      <c r="K182" s="195"/>
      <c r="L182" s="195"/>
      <c r="M182" s="195"/>
      <c r="N182" s="195"/>
      <c r="O182" s="195"/>
      <c r="P182" s="195">
        <v>15000</v>
      </c>
      <c r="Q182" s="195"/>
      <c r="R182" s="195">
        <v>1600</v>
      </c>
      <c r="S182" s="131">
        <f t="shared" si="0"/>
        <v>51600</v>
      </c>
    </row>
    <row r="183" spans="1:19" ht="16.149999999999999" customHeight="1">
      <c r="A183" s="48"/>
      <c r="B183" s="192" t="s">
        <v>2244</v>
      </c>
      <c r="C183" s="46"/>
      <c r="D183" s="144">
        <v>3701</v>
      </c>
      <c r="E183" s="47"/>
      <c r="F183" s="194">
        <v>2961</v>
      </c>
      <c r="G183" s="192"/>
      <c r="H183" s="195"/>
      <c r="I183" s="195">
        <v>15000</v>
      </c>
      <c r="J183" s="195"/>
      <c r="K183" s="195"/>
      <c r="L183" s="195"/>
      <c r="M183" s="195"/>
      <c r="N183" s="195"/>
      <c r="O183" s="195"/>
      <c r="P183" s="195"/>
      <c r="Q183" s="195"/>
      <c r="R183" s="195"/>
      <c r="S183" s="131">
        <f>SUM(H183:R183)</f>
        <v>15000</v>
      </c>
    </row>
    <row r="184" spans="1:19" ht="16.149999999999999" customHeight="1">
      <c r="A184" s="48"/>
      <c r="B184" s="192" t="s">
        <v>2244</v>
      </c>
      <c r="C184" s="46"/>
      <c r="D184" s="144">
        <v>3701</v>
      </c>
      <c r="E184" s="47"/>
      <c r="F184" s="194">
        <v>3141</v>
      </c>
      <c r="G184" s="195">
        <v>1000</v>
      </c>
      <c r="H184" s="195">
        <v>1000</v>
      </c>
      <c r="I184" s="195">
        <v>1000</v>
      </c>
      <c r="J184" s="195">
        <v>1000</v>
      </c>
      <c r="K184" s="195">
        <v>1000</v>
      </c>
      <c r="L184" s="195">
        <v>1000</v>
      </c>
      <c r="M184" s="195">
        <v>1000</v>
      </c>
      <c r="N184" s="195">
        <v>1000</v>
      </c>
      <c r="O184" s="195">
        <v>1000</v>
      </c>
      <c r="P184" s="195">
        <v>1000</v>
      </c>
      <c r="Q184" s="195">
        <v>1000</v>
      </c>
      <c r="R184" s="195">
        <v>1000</v>
      </c>
      <c r="S184" s="131">
        <f t="shared" si="0"/>
        <v>12000</v>
      </c>
    </row>
    <row r="185" spans="1:19" ht="16.149999999999999" customHeight="1">
      <c r="A185" s="48"/>
      <c r="B185" s="192" t="s">
        <v>2244</v>
      </c>
      <c r="C185" s="46"/>
      <c r="D185" s="144">
        <v>3701</v>
      </c>
      <c r="E185" s="47"/>
      <c r="F185" s="194">
        <v>3151</v>
      </c>
      <c r="G185" s="195">
        <v>30000</v>
      </c>
      <c r="H185" s="195"/>
      <c r="I185" s="195"/>
      <c r="J185" s="195"/>
      <c r="K185" s="195"/>
      <c r="L185" s="195"/>
      <c r="M185" s="195"/>
      <c r="N185" s="195"/>
      <c r="O185" s="195"/>
      <c r="P185" s="195"/>
      <c r="Q185" s="195"/>
      <c r="R185" s="195"/>
      <c r="S185" s="131">
        <f t="shared" si="0"/>
        <v>30000</v>
      </c>
    </row>
    <row r="186" spans="1:19" ht="16.149999999999999" customHeight="1">
      <c r="A186" s="48"/>
      <c r="B186" s="192" t="s">
        <v>2244</v>
      </c>
      <c r="C186" s="46"/>
      <c r="D186" s="144">
        <v>3701</v>
      </c>
      <c r="E186" s="47"/>
      <c r="F186" s="194">
        <v>3171</v>
      </c>
      <c r="G186" s="289">
        <v>3000</v>
      </c>
      <c r="H186" s="195"/>
      <c r="I186" s="195"/>
      <c r="J186" s="195"/>
      <c r="K186" s="195"/>
      <c r="L186" s="195"/>
      <c r="M186" s="195"/>
      <c r="N186" s="195"/>
      <c r="O186" s="195"/>
      <c r="P186" s="195"/>
      <c r="Q186" s="195"/>
      <c r="R186" s="195"/>
      <c r="S186" s="131">
        <f t="shared" si="0"/>
        <v>3000</v>
      </c>
    </row>
    <row r="187" spans="1:19" ht="16.149999999999999" customHeight="1">
      <c r="A187" s="48"/>
      <c r="B187" s="192" t="s">
        <v>2244</v>
      </c>
      <c r="C187" s="46"/>
      <c r="D187" s="144">
        <v>3701</v>
      </c>
      <c r="E187" s="47"/>
      <c r="F187" s="194">
        <v>3361</v>
      </c>
      <c r="G187" s="195">
        <v>2500</v>
      </c>
      <c r="H187" s="195">
        <v>2500</v>
      </c>
      <c r="I187" s="195">
        <v>2500</v>
      </c>
      <c r="J187" s="195">
        <v>2500</v>
      </c>
      <c r="K187" s="195">
        <v>2500</v>
      </c>
      <c r="L187" s="195">
        <v>2500</v>
      </c>
      <c r="M187" s="195">
        <v>2500</v>
      </c>
      <c r="N187" s="195">
        <v>2500</v>
      </c>
      <c r="O187" s="195">
        <v>2500</v>
      </c>
      <c r="P187" s="195">
        <v>2500</v>
      </c>
      <c r="Q187" s="195">
        <v>2500</v>
      </c>
      <c r="R187" s="195">
        <v>2500</v>
      </c>
      <c r="S187" s="131">
        <f t="shared" si="0"/>
        <v>30000</v>
      </c>
    </row>
    <row r="188" spans="1:19" ht="16.149999999999999" customHeight="1">
      <c r="A188" s="48"/>
      <c r="B188" s="192" t="s">
        <v>2244</v>
      </c>
      <c r="C188" s="46"/>
      <c r="D188" s="144">
        <v>3701</v>
      </c>
      <c r="E188" s="47"/>
      <c r="F188" s="194">
        <v>2491</v>
      </c>
      <c r="G188" s="195"/>
      <c r="H188" s="195"/>
      <c r="I188" s="195"/>
      <c r="J188" s="195"/>
      <c r="K188" s="195"/>
      <c r="L188" s="195"/>
      <c r="M188" s="195"/>
      <c r="N188" s="195"/>
      <c r="O188" s="195"/>
      <c r="P188" s="195"/>
      <c r="Q188" s="195"/>
      <c r="R188" s="195"/>
      <c r="S188" s="131">
        <f t="shared" si="0"/>
        <v>0</v>
      </c>
    </row>
    <row r="189" spans="1:19" ht="16.149999999999999" customHeight="1">
      <c r="A189" s="48"/>
      <c r="B189" s="192" t="s">
        <v>2244</v>
      </c>
      <c r="C189" s="46"/>
      <c r="D189" s="144">
        <v>3701</v>
      </c>
      <c r="E189" s="47"/>
      <c r="F189" s="194">
        <v>3151</v>
      </c>
      <c r="G189" s="195">
        <v>1000</v>
      </c>
      <c r="H189" s="195">
        <v>1000</v>
      </c>
      <c r="I189" s="195">
        <v>1000</v>
      </c>
      <c r="J189" s="195">
        <v>1000</v>
      </c>
      <c r="K189" s="195">
        <v>1000</v>
      </c>
      <c r="L189" s="195">
        <v>1000</v>
      </c>
      <c r="M189" s="195">
        <v>1000</v>
      </c>
      <c r="N189" s="195">
        <v>1000</v>
      </c>
      <c r="O189" s="195">
        <v>1000</v>
      </c>
      <c r="P189" s="195">
        <v>1000</v>
      </c>
      <c r="Q189" s="195">
        <v>1000</v>
      </c>
      <c r="R189" s="195">
        <v>1000</v>
      </c>
      <c r="S189" s="131">
        <f t="shared" si="0"/>
        <v>12000</v>
      </c>
    </row>
    <row r="190" spans="1:19" ht="16.149999999999999" customHeight="1">
      <c r="A190" s="48"/>
      <c r="B190" s="192" t="s">
        <v>2244</v>
      </c>
      <c r="C190" s="46"/>
      <c r="D190" s="144">
        <v>3701</v>
      </c>
      <c r="E190" s="47"/>
      <c r="F190" s="194">
        <v>3551</v>
      </c>
      <c r="G190" s="195"/>
      <c r="H190" s="195"/>
      <c r="I190" s="195"/>
      <c r="J190" s="195"/>
      <c r="K190" s="195"/>
      <c r="L190" s="195">
        <v>5000</v>
      </c>
      <c r="M190" s="195"/>
      <c r="N190" s="195"/>
      <c r="O190" s="195"/>
      <c r="P190" s="195"/>
      <c r="Q190" s="195"/>
      <c r="R190" s="195"/>
      <c r="S190" s="131">
        <f t="shared" si="0"/>
        <v>5000</v>
      </c>
    </row>
    <row r="191" spans="1:19" ht="16.149999999999999" customHeight="1">
      <c r="A191" s="48"/>
      <c r="B191" s="192" t="s">
        <v>2244</v>
      </c>
      <c r="C191" s="46"/>
      <c r="D191" s="144">
        <v>3701</v>
      </c>
      <c r="E191" s="47"/>
      <c r="F191" s="194">
        <v>3611</v>
      </c>
      <c r="G191" s="195">
        <v>20000</v>
      </c>
      <c r="H191" s="195">
        <v>20000</v>
      </c>
      <c r="I191" s="195">
        <v>20000</v>
      </c>
      <c r="J191" s="195">
        <v>20000</v>
      </c>
      <c r="K191" s="195">
        <v>20000</v>
      </c>
      <c r="L191" s="195">
        <v>20000</v>
      </c>
      <c r="M191" s="195">
        <v>20000</v>
      </c>
      <c r="N191" s="195">
        <v>20000</v>
      </c>
      <c r="O191" s="195">
        <v>20000</v>
      </c>
      <c r="P191" s="195">
        <v>20000</v>
      </c>
      <c r="Q191" s="195">
        <v>20000</v>
      </c>
      <c r="R191" s="195">
        <v>20000</v>
      </c>
      <c r="S191" s="131">
        <f t="shared" si="0"/>
        <v>240000</v>
      </c>
    </row>
    <row r="192" spans="1:19" ht="16.149999999999999" customHeight="1">
      <c r="A192" s="48"/>
      <c r="B192" s="192" t="s">
        <v>2244</v>
      </c>
      <c r="C192" s="46"/>
      <c r="D192" s="144">
        <v>3701</v>
      </c>
      <c r="E192" s="47"/>
      <c r="F192" s="194">
        <v>3171</v>
      </c>
      <c r="G192" s="195">
        <v>8600</v>
      </c>
      <c r="H192" s="195"/>
      <c r="I192" s="195"/>
      <c r="J192" s="195"/>
      <c r="K192" s="195"/>
      <c r="L192" s="195"/>
      <c r="M192" s="195"/>
      <c r="N192" s="195"/>
      <c r="O192" s="195"/>
      <c r="P192" s="195"/>
      <c r="Q192" s="195"/>
      <c r="R192" s="195"/>
      <c r="S192" s="131">
        <f t="shared" si="0"/>
        <v>8600</v>
      </c>
    </row>
    <row r="193" spans="1:19" ht="16.149999999999999" customHeight="1">
      <c r="A193" s="48"/>
      <c r="B193" s="192" t="s">
        <v>2244</v>
      </c>
      <c r="C193" s="46"/>
      <c r="D193" s="144">
        <v>3701</v>
      </c>
      <c r="E193" s="47"/>
      <c r="F193" s="194">
        <v>3751</v>
      </c>
      <c r="G193" s="195">
        <v>800</v>
      </c>
      <c r="H193" s="195">
        <v>800</v>
      </c>
      <c r="I193" s="195">
        <v>800</v>
      </c>
      <c r="J193" s="195">
        <v>800</v>
      </c>
      <c r="K193" s="195">
        <v>800</v>
      </c>
      <c r="L193" s="195">
        <v>800</v>
      </c>
      <c r="M193" s="195">
        <v>800</v>
      </c>
      <c r="N193" s="195">
        <v>800</v>
      </c>
      <c r="O193" s="195">
        <v>800</v>
      </c>
      <c r="P193" s="195">
        <v>800</v>
      </c>
      <c r="Q193" s="195">
        <v>800</v>
      </c>
      <c r="R193" s="195">
        <v>800</v>
      </c>
      <c r="S193" s="131">
        <f t="shared" si="0"/>
        <v>9600</v>
      </c>
    </row>
    <row r="194" spans="1:19" ht="16.149999999999999" customHeight="1">
      <c r="A194" s="48"/>
      <c r="B194" s="192" t="s">
        <v>2244</v>
      </c>
      <c r="C194" s="46"/>
      <c r="D194" s="144">
        <v>3701</v>
      </c>
      <c r="E194" s="47"/>
      <c r="F194" s="199">
        <v>5151</v>
      </c>
      <c r="G194" s="289">
        <v>136000</v>
      </c>
      <c r="H194" s="200"/>
      <c r="I194" s="200"/>
      <c r="J194" s="200"/>
      <c r="K194" s="200"/>
      <c r="L194" s="200"/>
      <c r="M194" s="200"/>
      <c r="N194" s="200"/>
      <c r="O194" s="200"/>
      <c r="P194" s="200"/>
      <c r="Q194" s="200"/>
      <c r="R194" s="200"/>
      <c r="S194" s="131">
        <f t="shared" si="0"/>
        <v>136000</v>
      </c>
    </row>
    <row r="195" spans="1:19" ht="16.149999999999999" customHeight="1">
      <c r="A195" s="48"/>
      <c r="B195" s="192" t="s">
        <v>2244</v>
      </c>
      <c r="C195" s="46"/>
      <c r="D195" s="144">
        <v>3701</v>
      </c>
      <c r="E195" s="47"/>
      <c r="F195" s="199">
        <v>5211</v>
      </c>
      <c r="G195" s="289">
        <v>60000</v>
      </c>
      <c r="H195" s="200"/>
      <c r="I195" s="200"/>
      <c r="J195" s="200"/>
      <c r="K195" s="200"/>
      <c r="L195" s="200"/>
      <c r="M195" s="200"/>
      <c r="N195" s="200"/>
      <c r="O195" s="200"/>
      <c r="P195" s="200"/>
      <c r="Q195" s="200"/>
      <c r="R195" s="200"/>
      <c r="S195" s="131">
        <f t="shared" si="0"/>
        <v>60000</v>
      </c>
    </row>
    <row r="196" spans="1:19" ht="16.149999999999999" customHeight="1">
      <c r="A196" s="48"/>
      <c r="B196" s="192" t="s">
        <v>2244</v>
      </c>
      <c r="C196" s="46"/>
      <c r="D196" s="144">
        <v>3701</v>
      </c>
      <c r="E196" s="47"/>
      <c r="F196" s="199">
        <v>5231</v>
      </c>
      <c r="G196" s="289">
        <v>112000</v>
      </c>
      <c r="H196" s="200"/>
      <c r="I196" s="200"/>
      <c r="J196" s="200"/>
      <c r="K196" s="200"/>
      <c r="L196" s="200"/>
      <c r="M196" s="200"/>
      <c r="N196" s="200"/>
      <c r="O196" s="200"/>
      <c r="P196" s="200"/>
      <c r="Q196" s="200"/>
      <c r="R196" s="200"/>
      <c r="S196" s="131">
        <f t="shared" si="0"/>
        <v>112000</v>
      </c>
    </row>
    <row r="197" spans="1:19" ht="16.149999999999999" customHeight="1">
      <c r="A197" s="48"/>
      <c r="B197" s="192" t="s">
        <v>2244</v>
      </c>
      <c r="C197" s="46"/>
      <c r="D197" s="144">
        <v>3701</v>
      </c>
      <c r="E197" s="47"/>
      <c r="F197" s="199">
        <v>5671</v>
      </c>
      <c r="G197" s="289">
        <v>13000</v>
      </c>
      <c r="H197" s="200"/>
      <c r="I197" s="200"/>
      <c r="J197" s="200"/>
      <c r="K197" s="200"/>
      <c r="L197" s="200"/>
      <c r="M197" s="200"/>
      <c r="N197" s="200"/>
      <c r="O197" s="200"/>
      <c r="P197" s="200"/>
      <c r="Q197" s="200"/>
      <c r="R197" s="200"/>
      <c r="S197" s="131">
        <f t="shared" si="0"/>
        <v>13000</v>
      </c>
    </row>
    <row r="198" spans="1:19" ht="16.149999999999999" customHeight="1">
      <c r="A198" s="48"/>
      <c r="B198" s="192" t="s">
        <v>2244</v>
      </c>
      <c r="C198" s="46"/>
      <c r="D198" s="144">
        <v>3701</v>
      </c>
      <c r="E198" s="47"/>
      <c r="F198" s="199">
        <v>3821</v>
      </c>
      <c r="G198" s="200">
        <v>200000</v>
      </c>
      <c r="H198" s="200"/>
      <c r="I198" s="200"/>
      <c r="J198" s="200">
        <v>200000</v>
      </c>
      <c r="K198" s="200">
        <v>250000</v>
      </c>
      <c r="L198" s="200">
        <v>1500000</v>
      </c>
      <c r="M198" s="200"/>
      <c r="N198" s="200"/>
      <c r="O198" s="200">
        <v>450000</v>
      </c>
      <c r="P198" s="200"/>
      <c r="Q198" s="200">
        <v>150000</v>
      </c>
      <c r="R198" s="200">
        <v>500000</v>
      </c>
      <c r="S198" s="201">
        <f t="shared" si="0"/>
        <v>3250000</v>
      </c>
    </row>
    <row r="199" spans="1:19" ht="16.149999999999999" customHeight="1">
      <c r="A199" s="48"/>
      <c r="B199" s="192" t="s">
        <v>2244</v>
      </c>
      <c r="C199" s="46"/>
      <c r="D199" s="144">
        <v>3701</v>
      </c>
      <c r="E199" s="47"/>
      <c r="F199" s="199">
        <v>5231</v>
      </c>
      <c r="G199" s="200">
        <v>100000</v>
      </c>
      <c r="H199" s="200"/>
      <c r="I199" s="200"/>
      <c r="J199" s="200"/>
      <c r="K199" s="200"/>
      <c r="L199" s="200"/>
      <c r="M199" s="200"/>
      <c r="N199" s="200"/>
      <c r="O199" s="200"/>
      <c r="P199" s="200"/>
      <c r="Q199" s="200"/>
      <c r="R199" s="200"/>
      <c r="S199" s="201">
        <f t="shared" si="0"/>
        <v>100000</v>
      </c>
    </row>
    <row r="200" spans="1:19" ht="16.149999999999999" customHeight="1">
      <c r="A200" s="48"/>
      <c r="B200" s="192" t="s">
        <v>2244</v>
      </c>
      <c r="C200" s="46"/>
      <c r="D200" s="144">
        <v>3701</v>
      </c>
      <c r="E200" s="47"/>
      <c r="F200" s="199">
        <v>5211</v>
      </c>
      <c r="G200" s="200">
        <v>50000</v>
      </c>
      <c r="H200" s="200"/>
      <c r="I200" s="200"/>
      <c r="J200" s="200"/>
      <c r="K200" s="202"/>
      <c r="L200" s="200"/>
      <c r="M200" s="200"/>
      <c r="N200" s="200"/>
      <c r="O200" s="200"/>
      <c r="P200" s="200"/>
      <c r="Q200" s="200"/>
      <c r="R200" s="200"/>
      <c r="S200" s="201">
        <f t="shared" si="0"/>
        <v>50000</v>
      </c>
    </row>
    <row r="201" spans="1:19" ht="16.149999999999999" customHeight="1">
      <c r="A201" s="48"/>
      <c r="B201" s="46"/>
      <c r="C201" s="46"/>
      <c r="D201" s="46"/>
      <c r="E201" s="47"/>
      <c r="F201" s="198"/>
      <c r="G201" s="53"/>
      <c r="H201" s="53"/>
      <c r="I201" s="53"/>
      <c r="J201" s="53"/>
      <c r="K201" s="53"/>
      <c r="L201" s="53"/>
      <c r="M201" s="53"/>
      <c r="N201" s="53"/>
      <c r="O201" s="53"/>
      <c r="P201" s="53"/>
      <c r="Q201" s="53"/>
      <c r="R201" s="53"/>
      <c r="S201" s="131">
        <f t="shared" ref="S201" si="1">SUM(G201:R201)</f>
        <v>0</v>
      </c>
    </row>
    <row r="202" spans="1:19" ht="16.149999999999999" customHeight="1" thickBot="1">
      <c r="A202" s="48"/>
      <c r="B202" s="50"/>
      <c r="C202" s="50"/>
      <c r="D202" s="50"/>
      <c r="E202" s="51" t="s">
        <v>506</v>
      </c>
      <c r="F202" s="52"/>
      <c r="G202" s="287">
        <f t="shared" ref="G202:S202" si="2">SUM(G173:G201)</f>
        <v>813900</v>
      </c>
      <c r="H202" s="132">
        <f t="shared" si="2"/>
        <v>39300</v>
      </c>
      <c r="I202" s="132">
        <f t="shared" si="2"/>
        <v>66300</v>
      </c>
      <c r="J202" s="132">
        <f t="shared" si="2"/>
        <v>231300</v>
      </c>
      <c r="K202" s="132">
        <f t="shared" si="2"/>
        <v>281300</v>
      </c>
      <c r="L202" s="132">
        <f t="shared" si="2"/>
        <v>1559300</v>
      </c>
      <c r="M202" s="132">
        <f t="shared" si="2"/>
        <v>30300</v>
      </c>
      <c r="N202" s="132">
        <f t="shared" si="2"/>
        <v>30300</v>
      </c>
      <c r="O202" s="132">
        <f t="shared" si="2"/>
        <v>480300</v>
      </c>
      <c r="P202" s="132">
        <f t="shared" si="2"/>
        <v>48300</v>
      </c>
      <c r="Q202" s="132">
        <f t="shared" si="2"/>
        <v>180300</v>
      </c>
      <c r="R202" s="132">
        <f t="shared" si="2"/>
        <v>531900</v>
      </c>
      <c r="S202" s="133">
        <f t="shared" si="2"/>
        <v>4292800</v>
      </c>
    </row>
    <row r="203" spans="1:19" ht="16.149999999999999" customHeight="1"/>
    <row r="204" spans="1:19" ht="16.149999999999999" customHeight="1"/>
    <row r="205" spans="1:19" ht="16.149999999999999" customHeight="1">
      <c r="A205" s="2"/>
    </row>
    <row r="206" spans="1:19" ht="16.149999999999999" customHeight="1"/>
    <row r="207" spans="1:19" ht="16.149999999999999" customHeight="1">
      <c r="A207" s="2"/>
    </row>
    <row r="208" spans="1:19" ht="16.149999999999999" customHeight="1"/>
    <row r="209" ht="16.149999999999999" customHeight="1"/>
    <row r="210" ht="16.149999999999999" customHeight="1"/>
    <row r="235" spans="1:1">
      <c r="A235" s="2"/>
    </row>
    <row r="236" spans="1:1">
      <c r="A236" s="2"/>
    </row>
  </sheetData>
  <mergeCells count="40">
    <mergeCell ref="A123:M123"/>
    <mergeCell ref="A115:M115"/>
    <mergeCell ref="A117:M117"/>
    <mergeCell ref="C118:M118"/>
    <mergeCell ref="C119:M119"/>
    <mergeCell ref="C120:M120"/>
    <mergeCell ref="C137:M137"/>
    <mergeCell ref="C124:M124"/>
    <mergeCell ref="C125:M125"/>
    <mergeCell ref="C126:M126"/>
    <mergeCell ref="C127:M127"/>
    <mergeCell ref="A130:M130"/>
    <mergeCell ref="C131:M131"/>
    <mergeCell ref="C132:M132"/>
    <mergeCell ref="C133:M133"/>
    <mergeCell ref="C134:M136"/>
    <mergeCell ref="C155:M155"/>
    <mergeCell ref="A140:M140"/>
    <mergeCell ref="C141:M141"/>
    <mergeCell ref="C142:M142"/>
    <mergeCell ref="C143:M143"/>
    <mergeCell ref="C144:M144"/>
    <mergeCell ref="C145:M145"/>
    <mergeCell ref="C146:M146"/>
    <mergeCell ref="C147:M147"/>
    <mergeCell ref="A152:M152"/>
    <mergeCell ref="C153:M153"/>
    <mergeCell ref="C154:M154"/>
    <mergeCell ref="N171:S171"/>
    <mergeCell ref="C156:M156"/>
    <mergeCell ref="C157:M157"/>
    <mergeCell ref="C158:M158"/>
    <mergeCell ref="C159:M159"/>
    <mergeCell ref="A162:M162"/>
    <mergeCell ref="C163:M163"/>
    <mergeCell ref="C164:M164"/>
    <mergeCell ref="A167:M167"/>
    <mergeCell ref="B168:M168"/>
    <mergeCell ref="B169:M169"/>
    <mergeCell ref="A171:M171"/>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39370078740157483" right="0.39370078740157483" top="0.39370078740157483" bottom="0.39370078740157483" header="0.31496062992125984" footer="0.31496062992125984"/>
  <pageSetup paperSize="345" scale="3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23" activePane="bottomLeft" state="frozen"/>
      <selection pane="bottomLeft" activeCell="E63" sqref="E63"/>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55" t="s">
        <v>1773</v>
      </c>
      <c r="B1" s="256"/>
      <c r="C1" s="256"/>
      <c r="D1" s="256"/>
      <c r="E1" s="256"/>
      <c r="F1" s="256"/>
      <c r="G1" s="257"/>
    </row>
    <row r="2" spans="1:7" ht="15" customHeight="1">
      <c r="A2" s="78" t="s">
        <v>461</v>
      </c>
      <c r="B2" s="78" t="s">
        <v>463</v>
      </c>
      <c r="C2" s="78" t="s">
        <v>464</v>
      </c>
      <c r="D2" s="78" t="s">
        <v>1772</v>
      </c>
      <c r="E2" s="78" t="s">
        <v>488</v>
      </c>
      <c r="F2" s="78" t="s">
        <v>1774</v>
      </c>
      <c r="G2" s="78" t="s">
        <v>0</v>
      </c>
    </row>
    <row r="3" spans="1:7" ht="15" customHeight="1">
      <c r="A3" s="79">
        <f>+D3</f>
        <v>1</v>
      </c>
      <c r="B3" s="80"/>
      <c r="C3" s="80"/>
      <c r="D3" s="81">
        <v>1</v>
      </c>
      <c r="E3" s="80" t="s">
        <v>26</v>
      </c>
      <c r="F3" s="82">
        <f t="shared" ref="F3:F66" si="0">LEN(D3)</f>
        <v>1</v>
      </c>
      <c r="G3" s="83" t="s">
        <v>1775</v>
      </c>
    </row>
    <row r="4" spans="1:7" ht="15" customHeight="1">
      <c r="A4" s="84"/>
      <c r="B4" s="85">
        <f>+D4</f>
        <v>1.1000000000000001</v>
      </c>
      <c r="C4" s="85"/>
      <c r="D4" s="86">
        <v>1.1000000000000001</v>
      </c>
      <c r="E4" s="86" t="s">
        <v>1</v>
      </c>
      <c r="F4" s="87">
        <f t="shared" si="0"/>
        <v>3</v>
      </c>
      <c r="G4" s="88" t="s">
        <v>1776</v>
      </c>
    </row>
    <row r="5" spans="1:7" ht="15" customHeight="1">
      <c r="A5" s="89"/>
      <c r="B5" s="90"/>
      <c r="C5" s="90" t="str">
        <f>+D5</f>
        <v>1.1.1</v>
      </c>
      <c r="D5" s="91" t="s">
        <v>1547</v>
      </c>
      <c r="E5" s="91" t="s">
        <v>1548</v>
      </c>
      <c r="F5" s="92">
        <f t="shared" si="0"/>
        <v>5</v>
      </c>
      <c r="G5" s="93" t="s">
        <v>1777</v>
      </c>
    </row>
    <row r="6" spans="1:7" ht="15" customHeight="1">
      <c r="A6" s="89"/>
      <c r="B6" s="90"/>
      <c r="C6" s="90" t="str">
        <f t="shared" ref="C6" si="1">+D6</f>
        <v>1.1.2</v>
      </c>
      <c r="D6" s="91" t="s">
        <v>1549</v>
      </c>
      <c r="E6" s="91" t="s">
        <v>1550</v>
      </c>
      <c r="F6" s="92">
        <f t="shared" si="0"/>
        <v>5</v>
      </c>
      <c r="G6" s="93" t="s">
        <v>1778</v>
      </c>
    </row>
    <row r="7" spans="1:7" ht="15" customHeight="1">
      <c r="A7" s="84"/>
      <c r="B7" s="85">
        <f>+D7</f>
        <v>1.2</v>
      </c>
      <c r="C7" s="85"/>
      <c r="D7" s="86">
        <v>1.2</v>
      </c>
      <c r="E7" s="86" t="s">
        <v>2</v>
      </c>
      <c r="F7" s="87">
        <f t="shared" si="0"/>
        <v>3</v>
      </c>
      <c r="G7" s="88" t="s">
        <v>1779</v>
      </c>
    </row>
    <row r="8" spans="1:7" ht="15" customHeight="1">
      <c r="A8" s="89"/>
      <c r="B8" s="90"/>
      <c r="C8" s="90" t="str">
        <f t="shared" ref="C8:C11" si="2">+D8</f>
        <v>1.2.1</v>
      </c>
      <c r="D8" s="91" t="s">
        <v>1551</v>
      </c>
      <c r="E8" s="91" t="s">
        <v>1552</v>
      </c>
      <c r="F8" s="92">
        <f t="shared" si="0"/>
        <v>5</v>
      </c>
      <c r="G8" s="93" t="s">
        <v>1780</v>
      </c>
    </row>
    <row r="9" spans="1:7" ht="15" customHeight="1">
      <c r="A9" s="89"/>
      <c r="B9" s="90"/>
      <c r="C9" s="90" t="str">
        <f t="shared" si="2"/>
        <v>1.2.2</v>
      </c>
      <c r="D9" s="91" t="s">
        <v>1553</v>
      </c>
      <c r="E9" s="91" t="s">
        <v>1554</v>
      </c>
      <c r="F9" s="92">
        <f t="shared" si="0"/>
        <v>5</v>
      </c>
      <c r="G9" s="93" t="s">
        <v>1781</v>
      </c>
    </row>
    <row r="10" spans="1:7" ht="15" customHeight="1">
      <c r="A10" s="89"/>
      <c r="B10" s="90"/>
      <c r="C10" s="90" t="str">
        <f t="shared" si="2"/>
        <v>1.2.3</v>
      </c>
      <c r="D10" s="91" t="s">
        <v>1555</v>
      </c>
      <c r="E10" s="91" t="s">
        <v>1556</v>
      </c>
      <c r="F10" s="92">
        <f t="shared" si="0"/>
        <v>5</v>
      </c>
      <c r="G10" s="93" t="s">
        <v>1782</v>
      </c>
    </row>
    <row r="11" spans="1:7" ht="15" customHeight="1">
      <c r="A11" s="89"/>
      <c r="B11" s="90"/>
      <c r="C11" s="90" t="str">
        <f t="shared" si="2"/>
        <v>1.2.4</v>
      </c>
      <c r="D11" s="91" t="s">
        <v>1557</v>
      </c>
      <c r="E11" s="91" t="s">
        <v>1558</v>
      </c>
      <c r="F11" s="92">
        <f t="shared" si="0"/>
        <v>5</v>
      </c>
      <c r="G11" s="93" t="s">
        <v>1783</v>
      </c>
    </row>
    <row r="12" spans="1:7" ht="15" customHeight="1">
      <c r="A12" s="84"/>
      <c r="B12" s="85">
        <f>+D12</f>
        <v>1.3</v>
      </c>
      <c r="C12" s="85"/>
      <c r="D12" s="86">
        <v>1.3</v>
      </c>
      <c r="E12" s="86" t="s">
        <v>3</v>
      </c>
      <c r="F12" s="87">
        <f t="shared" si="0"/>
        <v>3</v>
      </c>
      <c r="G12" s="88" t="s">
        <v>1784</v>
      </c>
    </row>
    <row r="13" spans="1:7" ht="15" customHeight="1">
      <c r="A13" s="89"/>
      <c r="B13" s="90"/>
      <c r="C13" s="90" t="str">
        <f t="shared" ref="C13:C21" si="3">+D13</f>
        <v>1.3.1</v>
      </c>
      <c r="D13" s="91" t="s">
        <v>1559</v>
      </c>
      <c r="E13" s="91" t="s">
        <v>1560</v>
      </c>
      <c r="F13" s="92">
        <f t="shared" si="0"/>
        <v>5</v>
      </c>
      <c r="G13" s="93" t="s">
        <v>1785</v>
      </c>
    </row>
    <row r="14" spans="1:7" ht="15" customHeight="1">
      <c r="A14" s="89"/>
      <c r="B14" s="90"/>
      <c r="C14" s="90" t="str">
        <f t="shared" si="3"/>
        <v>1.3.2</v>
      </c>
      <c r="D14" s="91" t="s">
        <v>1561</v>
      </c>
      <c r="E14" s="91" t="s">
        <v>1562</v>
      </c>
      <c r="F14" s="92">
        <f t="shared" si="0"/>
        <v>5</v>
      </c>
      <c r="G14" s="93" t="s">
        <v>1786</v>
      </c>
    </row>
    <row r="15" spans="1:7" ht="15" customHeight="1">
      <c r="A15" s="89"/>
      <c r="B15" s="90"/>
      <c r="C15" s="90" t="str">
        <f t="shared" si="3"/>
        <v>1.3.3</v>
      </c>
      <c r="D15" s="91" t="s">
        <v>1563</v>
      </c>
      <c r="E15" s="91" t="s">
        <v>1564</v>
      </c>
      <c r="F15" s="92">
        <f t="shared" si="0"/>
        <v>5</v>
      </c>
      <c r="G15" s="93" t="s">
        <v>1787</v>
      </c>
    </row>
    <row r="16" spans="1:7" ht="15" customHeight="1">
      <c r="A16" s="89"/>
      <c r="B16" s="90"/>
      <c r="C16" s="90" t="str">
        <f t="shared" si="3"/>
        <v>1.3.4</v>
      </c>
      <c r="D16" s="91" t="s">
        <v>1565</v>
      </c>
      <c r="E16" s="91" t="s">
        <v>1566</v>
      </c>
      <c r="F16" s="92">
        <f t="shared" si="0"/>
        <v>5</v>
      </c>
      <c r="G16" s="93" t="s">
        <v>1788</v>
      </c>
    </row>
    <row r="17" spans="1:7" ht="15" customHeight="1">
      <c r="A17" s="89"/>
      <c r="B17" s="90"/>
      <c r="C17" s="90" t="str">
        <f t="shared" si="3"/>
        <v>1.3.5</v>
      </c>
      <c r="D17" s="91" t="s">
        <v>1567</v>
      </c>
      <c r="E17" s="91" t="s">
        <v>1568</v>
      </c>
      <c r="F17" s="92">
        <f t="shared" si="0"/>
        <v>5</v>
      </c>
      <c r="G17" s="93" t="s">
        <v>1789</v>
      </c>
    </row>
    <row r="18" spans="1:7" ht="15" customHeight="1">
      <c r="A18" s="89"/>
      <c r="B18" s="90"/>
      <c r="C18" s="90" t="str">
        <f t="shared" si="3"/>
        <v>1.3.6</v>
      </c>
      <c r="D18" s="91" t="s">
        <v>1569</v>
      </c>
      <c r="E18" s="91" t="s">
        <v>1570</v>
      </c>
      <c r="F18" s="92">
        <f t="shared" si="0"/>
        <v>5</v>
      </c>
      <c r="G18" s="93" t="s">
        <v>1790</v>
      </c>
    </row>
    <row r="19" spans="1:7" ht="15" customHeight="1">
      <c r="A19" s="89"/>
      <c r="B19" s="90"/>
      <c r="C19" s="90" t="str">
        <f t="shared" si="3"/>
        <v>1.3.7</v>
      </c>
      <c r="D19" s="91" t="s">
        <v>1571</v>
      </c>
      <c r="E19" s="91" t="s">
        <v>1572</v>
      </c>
      <c r="F19" s="92">
        <f t="shared" si="0"/>
        <v>5</v>
      </c>
      <c r="G19" s="93" t="s">
        <v>1791</v>
      </c>
    </row>
    <row r="20" spans="1:7" ht="15" customHeight="1">
      <c r="A20" s="89"/>
      <c r="B20" s="90"/>
      <c r="C20" s="90" t="str">
        <f t="shared" si="3"/>
        <v>1.3.8</v>
      </c>
      <c r="D20" s="91" t="s">
        <v>1573</v>
      </c>
      <c r="E20" s="91" t="s">
        <v>1574</v>
      </c>
      <c r="F20" s="92">
        <f t="shared" si="0"/>
        <v>5</v>
      </c>
      <c r="G20" s="93" t="s">
        <v>1792</v>
      </c>
    </row>
    <row r="21" spans="1:7" ht="15" customHeight="1">
      <c r="A21" s="89"/>
      <c r="B21" s="90"/>
      <c r="C21" s="90" t="str">
        <f t="shared" si="3"/>
        <v>1.3.9</v>
      </c>
      <c r="D21" s="91" t="s">
        <v>1575</v>
      </c>
      <c r="E21" s="91" t="s">
        <v>1576</v>
      </c>
      <c r="F21" s="92">
        <f t="shared" si="0"/>
        <v>5</v>
      </c>
      <c r="G21" s="93" t="s">
        <v>1793</v>
      </c>
    </row>
    <row r="22" spans="1:7" ht="15" customHeight="1">
      <c r="A22" s="84"/>
      <c r="B22" s="85">
        <f>+D22</f>
        <v>1.4</v>
      </c>
      <c r="C22" s="85"/>
      <c r="D22" s="86">
        <v>1.4</v>
      </c>
      <c r="E22" s="86" t="s">
        <v>4</v>
      </c>
      <c r="F22" s="87">
        <f t="shared" si="0"/>
        <v>3</v>
      </c>
      <c r="G22" s="88" t="s">
        <v>1794</v>
      </c>
    </row>
    <row r="23" spans="1:7" ht="15" customHeight="1">
      <c r="A23" s="89"/>
      <c r="B23" s="90"/>
      <c r="C23" s="90" t="str">
        <f>+D23</f>
        <v>1.4.1</v>
      </c>
      <c r="D23" s="91" t="s">
        <v>1577</v>
      </c>
      <c r="E23" s="91" t="s">
        <v>1578</v>
      </c>
      <c r="F23" s="92">
        <f t="shared" si="0"/>
        <v>5</v>
      </c>
      <c r="G23" s="93" t="s">
        <v>1795</v>
      </c>
    </row>
    <row r="24" spans="1:7" ht="15" customHeight="1">
      <c r="A24" s="84"/>
      <c r="B24" s="85">
        <f>+D24</f>
        <v>1.5</v>
      </c>
      <c r="C24" s="85"/>
      <c r="D24" s="86">
        <v>1.5</v>
      </c>
      <c r="E24" s="86" t="s">
        <v>5</v>
      </c>
      <c r="F24" s="87">
        <f t="shared" si="0"/>
        <v>3</v>
      </c>
      <c r="G24" s="88" t="s">
        <v>1796</v>
      </c>
    </row>
    <row r="25" spans="1:7" ht="15" customHeight="1">
      <c r="A25" s="89"/>
      <c r="B25" s="90"/>
      <c r="C25" s="90" t="str">
        <f t="shared" ref="C25:C26" si="4">+D25</f>
        <v>1.5.1</v>
      </c>
      <c r="D25" s="91" t="s">
        <v>1579</v>
      </c>
      <c r="E25" s="91" t="s">
        <v>1580</v>
      </c>
      <c r="F25" s="92">
        <f t="shared" si="0"/>
        <v>5</v>
      </c>
      <c r="G25" s="93" t="s">
        <v>1797</v>
      </c>
    </row>
    <row r="26" spans="1:7" ht="15" customHeight="1">
      <c r="A26" s="89"/>
      <c r="B26" s="90"/>
      <c r="C26" s="90" t="str">
        <f t="shared" si="4"/>
        <v>1.5.2</v>
      </c>
      <c r="D26" s="91" t="s">
        <v>1581</v>
      </c>
      <c r="E26" s="91" t="s">
        <v>1582</v>
      </c>
      <c r="F26" s="92">
        <f t="shared" si="0"/>
        <v>5</v>
      </c>
      <c r="G26" s="93" t="s">
        <v>1798</v>
      </c>
    </row>
    <row r="27" spans="1:7" ht="15" customHeight="1">
      <c r="A27" s="84"/>
      <c r="B27" s="85">
        <f>+D27</f>
        <v>1.6</v>
      </c>
      <c r="C27" s="85"/>
      <c r="D27" s="86">
        <v>1.6</v>
      </c>
      <c r="E27" s="86" t="s">
        <v>1583</v>
      </c>
      <c r="F27" s="87">
        <f t="shared" si="0"/>
        <v>3</v>
      </c>
      <c r="G27" s="88" t="s">
        <v>1799</v>
      </c>
    </row>
    <row r="28" spans="1:7" ht="15" customHeight="1">
      <c r="A28" s="89"/>
      <c r="B28" s="90"/>
      <c r="C28" s="90" t="str">
        <f t="shared" ref="C28:C30" si="5">+D28</f>
        <v>1.6.1</v>
      </c>
      <c r="D28" s="91" t="s">
        <v>1584</v>
      </c>
      <c r="E28" s="91" t="s">
        <v>1585</v>
      </c>
      <c r="F28" s="92">
        <f t="shared" si="0"/>
        <v>5</v>
      </c>
      <c r="G28" s="93" t="s">
        <v>1800</v>
      </c>
    </row>
    <row r="29" spans="1:7" ht="15" customHeight="1">
      <c r="A29" s="89"/>
      <c r="B29" s="90"/>
      <c r="C29" s="90" t="str">
        <f t="shared" si="5"/>
        <v>1.6.2</v>
      </c>
      <c r="D29" s="91" t="s">
        <v>1586</v>
      </c>
      <c r="E29" s="91" t="s">
        <v>1587</v>
      </c>
      <c r="F29" s="92">
        <f t="shared" si="0"/>
        <v>5</v>
      </c>
      <c r="G29" s="93" t="s">
        <v>1801</v>
      </c>
    </row>
    <row r="30" spans="1:7" ht="15" customHeight="1">
      <c r="A30" s="89"/>
      <c r="B30" s="90"/>
      <c r="C30" s="90" t="str">
        <f t="shared" si="5"/>
        <v>1.6.3</v>
      </c>
      <c r="D30" s="91" t="s">
        <v>1588</v>
      </c>
      <c r="E30" s="91" t="s">
        <v>1589</v>
      </c>
      <c r="F30" s="92">
        <f t="shared" si="0"/>
        <v>5</v>
      </c>
      <c r="G30" s="93" t="s">
        <v>1802</v>
      </c>
    </row>
    <row r="31" spans="1:7" ht="15" customHeight="1">
      <c r="A31" s="84"/>
      <c r="B31" s="85">
        <f>+D31</f>
        <v>1.7</v>
      </c>
      <c r="C31" s="85"/>
      <c r="D31" s="86">
        <v>1.7</v>
      </c>
      <c r="E31" s="86" t="s">
        <v>1590</v>
      </c>
      <c r="F31" s="87">
        <f t="shared" si="0"/>
        <v>3</v>
      </c>
      <c r="G31" s="88" t="s">
        <v>1916</v>
      </c>
    </row>
    <row r="32" spans="1:7" ht="15" customHeight="1">
      <c r="A32" s="89"/>
      <c r="B32" s="90"/>
      <c r="C32" s="90" t="str">
        <f t="shared" ref="C32:C35" si="6">+D32</f>
        <v>1.7.1</v>
      </c>
      <c r="D32" s="91" t="s">
        <v>1591</v>
      </c>
      <c r="E32" s="91" t="s">
        <v>1592</v>
      </c>
      <c r="F32" s="92">
        <f t="shared" si="0"/>
        <v>5</v>
      </c>
      <c r="G32" s="93" t="s">
        <v>1803</v>
      </c>
    </row>
    <row r="33" spans="1:7" ht="15" customHeight="1">
      <c r="A33" s="89"/>
      <c r="B33" s="90"/>
      <c r="C33" s="90" t="str">
        <f t="shared" si="6"/>
        <v>1.7.2</v>
      </c>
      <c r="D33" s="91" t="s">
        <v>1593</v>
      </c>
      <c r="E33" s="91" t="s">
        <v>1594</v>
      </c>
      <c r="F33" s="92">
        <f t="shared" si="0"/>
        <v>5</v>
      </c>
      <c r="G33" s="93" t="s">
        <v>1804</v>
      </c>
    </row>
    <row r="34" spans="1:7" ht="15" customHeight="1">
      <c r="A34" s="89"/>
      <c r="B34" s="90"/>
      <c r="C34" s="90" t="str">
        <f t="shared" si="6"/>
        <v>1.7.3</v>
      </c>
      <c r="D34" s="91" t="s">
        <v>1595</v>
      </c>
      <c r="E34" s="91" t="s">
        <v>1596</v>
      </c>
      <c r="F34" s="92">
        <f t="shared" si="0"/>
        <v>5</v>
      </c>
      <c r="G34" s="93" t="s">
        <v>1805</v>
      </c>
    </row>
    <row r="35" spans="1:7" ht="15" customHeight="1">
      <c r="A35" s="89"/>
      <c r="B35" s="90"/>
      <c r="C35" s="90" t="str">
        <f t="shared" si="6"/>
        <v>1.7.4</v>
      </c>
      <c r="D35" s="91" t="s">
        <v>1597</v>
      </c>
      <c r="E35" s="91" t="s">
        <v>1598</v>
      </c>
      <c r="F35" s="92">
        <f t="shared" si="0"/>
        <v>5</v>
      </c>
      <c r="G35" s="93" t="s">
        <v>1806</v>
      </c>
    </row>
    <row r="36" spans="1:7" ht="15" customHeight="1">
      <c r="A36" s="84"/>
      <c r="B36" s="85">
        <f>+D36</f>
        <v>1.8</v>
      </c>
      <c r="C36" s="85"/>
      <c r="D36" s="86">
        <v>1.8</v>
      </c>
      <c r="E36" s="86" t="s">
        <v>6</v>
      </c>
      <c r="F36" s="87">
        <f t="shared" si="0"/>
        <v>3</v>
      </c>
      <c r="G36" s="88" t="s">
        <v>1807</v>
      </c>
    </row>
    <row r="37" spans="1:7" ht="15" customHeight="1">
      <c r="A37" s="89"/>
      <c r="B37" s="90"/>
      <c r="C37" s="90" t="str">
        <f t="shared" ref="C37:C41" si="7">+D37</f>
        <v>1.8.1</v>
      </c>
      <c r="D37" s="91" t="s">
        <v>1599</v>
      </c>
      <c r="E37" s="91" t="s">
        <v>1600</v>
      </c>
      <c r="F37" s="92">
        <f t="shared" si="0"/>
        <v>5</v>
      </c>
      <c r="G37" s="93" t="s">
        <v>1808</v>
      </c>
    </row>
    <row r="38" spans="1:7" ht="15" customHeight="1">
      <c r="A38" s="89"/>
      <c r="B38" s="90"/>
      <c r="C38" s="90" t="str">
        <f t="shared" si="7"/>
        <v>1.8.2</v>
      </c>
      <c r="D38" s="91" t="s">
        <v>1601</v>
      </c>
      <c r="E38" s="91" t="s">
        <v>1602</v>
      </c>
      <c r="F38" s="92">
        <f t="shared" si="0"/>
        <v>5</v>
      </c>
      <c r="G38" s="93" t="s">
        <v>1809</v>
      </c>
    </row>
    <row r="39" spans="1:7" ht="15" customHeight="1">
      <c r="A39" s="89"/>
      <c r="B39" s="90"/>
      <c r="C39" s="90" t="str">
        <f t="shared" si="7"/>
        <v>1.8.3</v>
      </c>
      <c r="D39" s="91" t="s">
        <v>1603</v>
      </c>
      <c r="E39" s="91" t="s">
        <v>1604</v>
      </c>
      <c r="F39" s="92">
        <f t="shared" si="0"/>
        <v>5</v>
      </c>
      <c r="G39" s="93" t="s">
        <v>1810</v>
      </c>
    </row>
    <row r="40" spans="1:7" ht="15" customHeight="1">
      <c r="A40" s="89"/>
      <c r="B40" s="90"/>
      <c r="C40" s="90" t="str">
        <f t="shared" si="7"/>
        <v>1.8.4</v>
      </c>
      <c r="D40" s="91" t="s">
        <v>1605</v>
      </c>
      <c r="E40" s="91" t="s">
        <v>1606</v>
      </c>
      <c r="F40" s="92">
        <f t="shared" si="0"/>
        <v>5</v>
      </c>
      <c r="G40" s="93" t="s">
        <v>1811</v>
      </c>
    </row>
    <row r="41" spans="1:7" ht="15" customHeight="1">
      <c r="A41" s="89"/>
      <c r="B41" s="90"/>
      <c r="C41" s="90" t="str">
        <f t="shared" si="7"/>
        <v>1.8.5</v>
      </c>
      <c r="D41" s="91" t="s">
        <v>1607</v>
      </c>
      <c r="E41" s="91" t="s">
        <v>1576</v>
      </c>
      <c r="F41" s="92">
        <f t="shared" si="0"/>
        <v>5</v>
      </c>
      <c r="G41" s="93" t="s">
        <v>1812</v>
      </c>
    </row>
    <row r="42" spans="1:7" ht="15" customHeight="1">
      <c r="A42" s="79">
        <f>+D42</f>
        <v>2</v>
      </c>
      <c r="B42" s="80"/>
      <c r="C42" s="80"/>
      <c r="D42" s="81">
        <v>2</v>
      </c>
      <c r="E42" s="80" t="s">
        <v>27</v>
      </c>
      <c r="F42" s="82">
        <f t="shared" si="0"/>
        <v>1</v>
      </c>
      <c r="G42" s="83" t="s">
        <v>1813</v>
      </c>
    </row>
    <row r="43" spans="1:7" ht="15" customHeight="1">
      <c r="A43" s="84"/>
      <c r="B43" s="85">
        <f>+D43</f>
        <v>2.1</v>
      </c>
      <c r="C43" s="85"/>
      <c r="D43" s="86">
        <v>2.1</v>
      </c>
      <c r="E43" s="86" t="s">
        <v>7</v>
      </c>
      <c r="F43" s="87">
        <f t="shared" si="0"/>
        <v>3</v>
      </c>
      <c r="G43" s="88" t="s">
        <v>1814</v>
      </c>
    </row>
    <row r="44" spans="1:7" ht="15" customHeight="1">
      <c r="A44" s="89"/>
      <c r="B44" s="90"/>
      <c r="C44" s="90" t="str">
        <f t="shared" ref="C44:C49" si="8">+D44</f>
        <v>2.1.1</v>
      </c>
      <c r="D44" s="91" t="s">
        <v>1608</v>
      </c>
      <c r="E44" s="91" t="s">
        <v>1609</v>
      </c>
      <c r="F44" s="92">
        <f t="shared" si="0"/>
        <v>5</v>
      </c>
      <c r="G44" s="93" t="s">
        <v>1815</v>
      </c>
    </row>
    <row r="45" spans="1:7" ht="15" customHeight="1">
      <c r="A45" s="89"/>
      <c r="B45" s="90"/>
      <c r="C45" s="90" t="str">
        <f t="shared" si="8"/>
        <v>2.1.2</v>
      </c>
      <c r="D45" s="91" t="s">
        <v>1610</v>
      </c>
      <c r="E45" s="91" t="s">
        <v>1611</v>
      </c>
      <c r="F45" s="92">
        <f t="shared" si="0"/>
        <v>5</v>
      </c>
      <c r="G45" s="93" t="s">
        <v>1816</v>
      </c>
    </row>
    <row r="46" spans="1:7" ht="15" customHeight="1">
      <c r="A46" s="89"/>
      <c r="B46" s="90"/>
      <c r="C46" s="90" t="str">
        <f t="shared" si="8"/>
        <v>2.1.3</v>
      </c>
      <c r="D46" s="91" t="s">
        <v>1612</v>
      </c>
      <c r="E46" s="91" t="s">
        <v>1613</v>
      </c>
      <c r="F46" s="92">
        <f t="shared" si="0"/>
        <v>5</v>
      </c>
      <c r="G46" s="93" t="s">
        <v>1817</v>
      </c>
    </row>
    <row r="47" spans="1:7" ht="15" customHeight="1">
      <c r="A47" s="89"/>
      <c r="B47" s="90"/>
      <c r="C47" s="90" t="str">
        <f t="shared" si="8"/>
        <v>2.1.4</v>
      </c>
      <c r="D47" s="91" t="s">
        <v>1614</v>
      </c>
      <c r="E47" s="91" t="s">
        <v>1615</v>
      </c>
      <c r="F47" s="92">
        <f t="shared" si="0"/>
        <v>5</v>
      </c>
      <c r="G47" s="93" t="s">
        <v>1818</v>
      </c>
    </row>
    <row r="48" spans="1:7" ht="15" customHeight="1">
      <c r="A48" s="89"/>
      <c r="B48" s="90"/>
      <c r="C48" s="90" t="str">
        <f t="shared" si="8"/>
        <v>2.1.5</v>
      </c>
      <c r="D48" s="91" t="s">
        <v>1616</v>
      </c>
      <c r="E48" s="91" t="s">
        <v>1617</v>
      </c>
      <c r="F48" s="92">
        <f t="shared" si="0"/>
        <v>5</v>
      </c>
      <c r="G48" s="93" t="s">
        <v>1819</v>
      </c>
    </row>
    <row r="49" spans="1:7" ht="15" customHeight="1">
      <c r="A49" s="89"/>
      <c r="B49" s="90"/>
      <c r="C49" s="90" t="str">
        <f t="shared" si="8"/>
        <v>2.1.6</v>
      </c>
      <c r="D49" s="91" t="s">
        <v>1618</v>
      </c>
      <c r="E49" s="91" t="s">
        <v>1619</v>
      </c>
      <c r="F49" s="92">
        <f t="shared" si="0"/>
        <v>5</v>
      </c>
      <c r="G49" s="93" t="s">
        <v>1820</v>
      </c>
    </row>
    <row r="50" spans="1:7" ht="15" customHeight="1">
      <c r="A50" s="84"/>
      <c r="B50" s="85">
        <f>+D50</f>
        <v>2.2000000000000002</v>
      </c>
      <c r="C50" s="85"/>
      <c r="D50" s="86">
        <v>2.2000000000000002</v>
      </c>
      <c r="E50" s="86" t="s">
        <v>8</v>
      </c>
      <c r="F50" s="87">
        <f t="shared" si="0"/>
        <v>3</v>
      </c>
      <c r="G50" s="88" t="s">
        <v>1821</v>
      </c>
    </row>
    <row r="51" spans="1:7" ht="15" customHeight="1">
      <c r="A51" s="89"/>
      <c r="B51" s="90"/>
      <c r="C51" s="90" t="str">
        <f t="shared" ref="C51:C57" si="9">+D51</f>
        <v>2.2.1</v>
      </c>
      <c r="D51" s="91" t="s">
        <v>1620</v>
      </c>
      <c r="E51" s="91" t="s">
        <v>1621</v>
      </c>
      <c r="F51" s="92">
        <f t="shared" si="0"/>
        <v>5</v>
      </c>
      <c r="G51" s="93" t="s">
        <v>1822</v>
      </c>
    </row>
    <row r="52" spans="1:7" ht="15" customHeight="1">
      <c r="A52" s="89"/>
      <c r="B52" s="90"/>
      <c r="C52" s="90" t="str">
        <f t="shared" si="9"/>
        <v>2.2.2</v>
      </c>
      <c r="D52" s="91" t="s">
        <v>1622</v>
      </c>
      <c r="E52" s="91" t="s">
        <v>1623</v>
      </c>
      <c r="F52" s="92">
        <f t="shared" si="0"/>
        <v>5</v>
      </c>
      <c r="G52" s="93" t="s">
        <v>1823</v>
      </c>
    </row>
    <row r="53" spans="1:7" ht="15" customHeight="1">
      <c r="A53" s="89"/>
      <c r="B53" s="90"/>
      <c r="C53" s="90" t="str">
        <f t="shared" si="9"/>
        <v>2.2.3</v>
      </c>
      <c r="D53" s="91" t="s">
        <v>1624</v>
      </c>
      <c r="E53" s="91" t="s">
        <v>1625</v>
      </c>
      <c r="F53" s="92">
        <f t="shared" si="0"/>
        <v>5</v>
      </c>
      <c r="G53" s="93" t="s">
        <v>1824</v>
      </c>
    </row>
    <row r="54" spans="1:7" ht="15" customHeight="1">
      <c r="A54" s="89"/>
      <c r="B54" s="90"/>
      <c r="C54" s="90" t="str">
        <f t="shared" si="9"/>
        <v>2.2.4</v>
      </c>
      <c r="D54" s="91" t="s">
        <v>1626</v>
      </c>
      <c r="E54" s="91" t="s">
        <v>1627</v>
      </c>
      <c r="F54" s="92">
        <f t="shared" si="0"/>
        <v>5</v>
      </c>
      <c r="G54" s="93" t="s">
        <v>1825</v>
      </c>
    </row>
    <row r="55" spans="1:7" ht="15" customHeight="1">
      <c r="A55" s="89"/>
      <c r="B55" s="90"/>
      <c r="C55" s="90" t="str">
        <f t="shared" si="9"/>
        <v>2.2.5</v>
      </c>
      <c r="D55" s="91" t="s">
        <v>1628</v>
      </c>
      <c r="E55" s="91" t="s">
        <v>1629</v>
      </c>
      <c r="F55" s="92">
        <f t="shared" si="0"/>
        <v>5</v>
      </c>
      <c r="G55" s="93" t="s">
        <v>1826</v>
      </c>
    </row>
    <row r="56" spans="1:7" ht="15" customHeight="1">
      <c r="A56" s="89"/>
      <c r="B56" s="90"/>
      <c r="C56" s="90" t="str">
        <f t="shared" si="9"/>
        <v>2.2.6</v>
      </c>
      <c r="D56" s="91" t="s">
        <v>1630</v>
      </c>
      <c r="E56" s="91" t="s">
        <v>1631</v>
      </c>
      <c r="F56" s="92">
        <f t="shared" si="0"/>
        <v>5</v>
      </c>
      <c r="G56" s="93" t="s">
        <v>1827</v>
      </c>
    </row>
    <row r="57" spans="1:7" ht="15" customHeight="1">
      <c r="A57" s="89"/>
      <c r="B57" s="90"/>
      <c r="C57" s="90" t="str">
        <f t="shared" si="9"/>
        <v>2.2.7</v>
      </c>
      <c r="D57" s="91" t="s">
        <v>1632</v>
      </c>
      <c r="E57" s="91" t="s">
        <v>1633</v>
      </c>
      <c r="F57" s="92">
        <f t="shared" si="0"/>
        <v>5</v>
      </c>
      <c r="G57" s="93" t="s">
        <v>1828</v>
      </c>
    </row>
    <row r="58" spans="1:7" ht="15" customHeight="1">
      <c r="A58" s="84"/>
      <c r="B58" s="85">
        <f>+D58</f>
        <v>2.2999999999999998</v>
      </c>
      <c r="C58" s="85"/>
      <c r="D58" s="86">
        <v>2.2999999999999998</v>
      </c>
      <c r="E58" s="86" t="s">
        <v>9</v>
      </c>
      <c r="F58" s="87">
        <f t="shared" si="0"/>
        <v>3</v>
      </c>
      <c r="G58" s="88" t="s">
        <v>1829</v>
      </c>
    </row>
    <row r="59" spans="1:7" ht="15" customHeight="1">
      <c r="A59" s="89"/>
      <c r="B59" s="90"/>
      <c r="C59" s="90" t="str">
        <f t="shared" ref="C59:C63" si="10">+D59</f>
        <v>2.3.1</v>
      </c>
      <c r="D59" s="91" t="s">
        <v>1634</v>
      </c>
      <c r="E59" s="91" t="s">
        <v>1635</v>
      </c>
      <c r="F59" s="92">
        <f t="shared" si="0"/>
        <v>5</v>
      </c>
      <c r="G59" s="93" t="s">
        <v>1830</v>
      </c>
    </row>
    <row r="60" spans="1:7" ht="15" customHeight="1">
      <c r="A60" s="89"/>
      <c r="B60" s="90"/>
      <c r="C60" s="90" t="str">
        <f t="shared" si="10"/>
        <v>2.3.2</v>
      </c>
      <c r="D60" s="91" t="s">
        <v>1636</v>
      </c>
      <c r="E60" s="91" t="s">
        <v>1637</v>
      </c>
      <c r="F60" s="92">
        <f t="shared" si="0"/>
        <v>5</v>
      </c>
      <c r="G60" s="93" t="s">
        <v>1831</v>
      </c>
    </row>
    <row r="61" spans="1:7" ht="15" customHeight="1">
      <c r="A61" s="89"/>
      <c r="B61" s="90"/>
      <c r="C61" s="90" t="str">
        <f t="shared" si="10"/>
        <v>2.3.3</v>
      </c>
      <c r="D61" s="91" t="s">
        <v>1638</v>
      </c>
      <c r="E61" s="91" t="s">
        <v>1639</v>
      </c>
      <c r="F61" s="92">
        <f t="shared" si="0"/>
        <v>5</v>
      </c>
      <c r="G61" s="93" t="s">
        <v>1832</v>
      </c>
    </row>
    <row r="62" spans="1:7" ht="15" customHeight="1">
      <c r="A62" s="89"/>
      <c r="B62" s="90"/>
      <c r="C62" s="90" t="str">
        <f t="shared" si="10"/>
        <v>2.3.4</v>
      </c>
      <c r="D62" s="91" t="s">
        <v>1640</v>
      </c>
      <c r="E62" s="91" t="s">
        <v>1641</v>
      </c>
      <c r="F62" s="92">
        <f t="shared" si="0"/>
        <v>5</v>
      </c>
      <c r="G62" s="93" t="s">
        <v>1833</v>
      </c>
    </row>
    <row r="63" spans="1:7" ht="15" customHeight="1">
      <c r="A63" s="89"/>
      <c r="B63" s="90"/>
      <c r="C63" s="90" t="str">
        <f t="shared" si="10"/>
        <v>2.3.5</v>
      </c>
      <c r="D63" s="91" t="s">
        <v>1642</v>
      </c>
      <c r="E63" s="91" t="s">
        <v>1643</v>
      </c>
      <c r="F63" s="92">
        <f t="shared" si="0"/>
        <v>5</v>
      </c>
      <c r="G63" s="93" t="s">
        <v>1834</v>
      </c>
    </row>
    <row r="64" spans="1:7" ht="15" customHeight="1">
      <c r="A64" s="84"/>
      <c r="B64" s="85">
        <f>+D64</f>
        <v>2.4</v>
      </c>
      <c r="C64" s="85"/>
      <c r="D64" s="86">
        <v>2.4</v>
      </c>
      <c r="E64" s="86" t="s">
        <v>10</v>
      </c>
      <c r="F64" s="87">
        <f t="shared" si="0"/>
        <v>3</v>
      </c>
      <c r="G64" s="88" t="s">
        <v>1835</v>
      </c>
    </row>
    <row r="65" spans="1:7" ht="15" customHeight="1">
      <c r="A65" s="89"/>
      <c r="B65" s="90"/>
      <c r="C65" s="90" t="str">
        <f t="shared" ref="C65:C68" si="11">+D65</f>
        <v>2.4.1</v>
      </c>
      <c r="D65" s="91" t="s">
        <v>1644</v>
      </c>
      <c r="E65" s="91" t="s">
        <v>1645</v>
      </c>
      <c r="F65" s="92">
        <f t="shared" si="0"/>
        <v>5</v>
      </c>
      <c r="G65" s="93" t="s">
        <v>1836</v>
      </c>
    </row>
    <row r="66" spans="1:7" ht="15" customHeight="1">
      <c r="A66" s="89"/>
      <c r="B66" s="90"/>
      <c r="C66" s="90" t="str">
        <f t="shared" si="11"/>
        <v>2.4.2</v>
      </c>
      <c r="D66" s="91" t="s">
        <v>1646</v>
      </c>
      <c r="E66" s="91" t="s">
        <v>1647</v>
      </c>
      <c r="F66" s="92">
        <f t="shared" si="0"/>
        <v>5</v>
      </c>
      <c r="G66" s="93" t="s">
        <v>1837</v>
      </c>
    </row>
    <row r="67" spans="1:7" ht="15" customHeight="1">
      <c r="A67" s="89"/>
      <c r="B67" s="90"/>
      <c r="C67" s="90" t="str">
        <f t="shared" si="11"/>
        <v>2.4.3</v>
      </c>
      <c r="D67" s="91" t="s">
        <v>1648</v>
      </c>
      <c r="E67" s="91" t="s">
        <v>1649</v>
      </c>
      <c r="F67" s="92">
        <f t="shared" ref="F67:F130" si="12">LEN(D67)</f>
        <v>5</v>
      </c>
      <c r="G67" s="93" t="s">
        <v>1838</v>
      </c>
    </row>
    <row r="68" spans="1:7" ht="15" customHeight="1">
      <c r="A68" s="89"/>
      <c r="B68" s="90"/>
      <c r="C68" s="90" t="str">
        <f t="shared" si="11"/>
        <v>2.4.4</v>
      </c>
      <c r="D68" s="91" t="s">
        <v>1650</v>
      </c>
      <c r="E68" s="91" t="s">
        <v>1651</v>
      </c>
      <c r="F68" s="92">
        <f t="shared" si="12"/>
        <v>5</v>
      </c>
      <c r="G68" s="93" t="s">
        <v>1839</v>
      </c>
    </row>
    <row r="69" spans="1:7" ht="15" customHeight="1">
      <c r="A69" s="84"/>
      <c r="B69" s="85">
        <f>+D69</f>
        <v>2.5</v>
      </c>
      <c r="C69" s="85"/>
      <c r="D69" s="86">
        <v>2.5</v>
      </c>
      <c r="E69" s="86" t="s">
        <v>11</v>
      </c>
      <c r="F69" s="87">
        <f t="shared" si="12"/>
        <v>3</v>
      </c>
      <c r="G69" s="88" t="s">
        <v>1840</v>
      </c>
    </row>
    <row r="70" spans="1:7" ht="15" customHeight="1">
      <c r="A70" s="89"/>
      <c r="B70" s="90"/>
      <c r="C70" s="90" t="str">
        <f t="shared" ref="C70:C75" si="13">+D70</f>
        <v>2.5.1</v>
      </c>
      <c r="D70" s="91" t="s">
        <v>1652</v>
      </c>
      <c r="E70" s="91" t="s">
        <v>1653</v>
      </c>
      <c r="F70" s="92">
        <f t="shared" si="12"/>
        <v>5</v>
      </c>
      <c r="G70" s="93" t="s">
        <v>1841</v>
      </c>
    </row>
    <row r="71" spans="1:7" ht="15" customHeight="1">
      <c r="A71" s="89"/>
      <c r="B71" s="90"/>
      <c r="C71" s="90" t="str">
        <f t="shared" si="13"/>
        <v>2.5.2</v>
      </c>
      <c r="D71" s="91" t="s">
        <v>1654</v>
      </c>
      <c r="E71" s="91" t="s">
        <v>1655</v>
      </c>
      <c r="F71" s="92">
        <f t="shared" si="12"/>
        <v>5</v>
      </c>
      <c r="G71" s="93" t="s">
        <v>1842</v>
      </c>
    </row>
    <row r="72" spans="1:7" ht="15" customHeight="1">
      <c r="A72" s="89"/>
      <c r="B72" s="90"/>
      <c r="C72" s="90" t="str">
        <f t="shared" si="13"/>
        <v>2.5.3</v>
      </c>
      <c r="D72" s="91" t="s">
        <v>1656</v>
      </c>
      <c r="E72" s="91" t="s">
        <v>1657</v>
      </c>
      <c r="F72" s="92">
        <f t="shared" si="12"/>
        <v>5</v>
      </c>
      <c r="G72" s="93" t="s">
        <v>1843</v>
      </c>
    </row>
    <row r="73" spans="1:7" ht="15" customHeight="1">
      <c r="A73" s="89"/>
      <c r="B73" s="90"/>
      <c r="C73" s="90" t="str">
        <f t="shared" si="13"/>
        <v>2.5.4</v>
      </c>
      <c r="D73" s="91" t="s">
        <v>1658</v>
      </c>
      <c r="E73" s="91" t="s">
        <v>1659</v>
      </c>
      <c r="F73" s="92">
        <f t="shared" si="12"/>
        <v>5</v>
      </c>
      <c r="G73" s="93" t="s">
        <v>1844</v>
      </c>
    </row>
    <row r="74" spans="1:7" ht="15" customHeight="1">
      <c r="A74" s="89"/>
      <c r="B74" s="90"/>
      <c r="C74" s="90" t="str">
        <f t="shared" si="13"/>
        <v>2.5.5</v>
      </c>
      <c r="D74" s="91" t="s">
        <v>1660</v>
      </c>
      <c r="E74" s="91" t="s">
        <v>1661</v>
      </c>
      <c r="F74" s="92">
        <f t="shared" si="12"/>
        <v>5</v>
      </c>
      <c r="G74" s="93" t="s">
        <v>1845</v>
      </c>
    </row>
    <row r="75" spans="1:7" ht="15" customHeight="1">
      <c r="A75" s="89"/>
      <c r="B75" s="90"/>
      <c r="C75" s="90" t="str">
        <f t="shared" si="13"/>
        <v>2.5.6</v>
      </c>
      <c r="D75" s="91" t="s">
        <v>1662</v>
      </c>
      <c r="E75" s="91" t="s">
        <v>1663</v>
      </c>
      <c r="F75" s="92">
        <f t="shared" si="12"/>
        <v>5</v>
      </c>
      <c r="G75" s="93" t="s">
        <v>1846</v>
      </c>
    </row>
    <row r="76" spans="1:7" ht="15" customHeight="1">
      <c r="A76" s="84"/>
      <c r="B76" s="85">
        <f>+D76</f>
        <v>2.6</v>
      </c>
      <c r="C76" s="85"/>
      <c r="D76" s="86">
        <v>2.6</v>
      </c>
      <c r="E76" s="86" t="s">
        <v>12</v>
      </c>
      <c r="F76" s="87">
        <f t="shared" si="12"/>
        <v>3</v>
      </c>
      <c r="G76" s="88" t="s">
        <v>1847</v>
      </c>
    </row>
    <row r="77" spans="1:7" ht="15" customHeight="1">
      <c r="A77" s="89"/>
      <c r="B77" s="90"/>
      <c r="C77" s="90" t="str">
        <f t="shared" ref="C77:C85" si="14">+D77</f>
        <v>2.6.1</v>
      </c>
      <c r="D77" s="91" t="s">
        <v>1664</v>
      </c>
      <c r="E77" s="91" t="s">
        <v>1665</v>
      </c>
      <c r="F77" s="92">
        <f t="shared" si="12"/>
        <v>5</v>
      </c>
      <c r="G77" s="93" t="s">
        <v>1848</v>
      </c>
    </row>
    <row r="78" spans="1:7" ht="15" customHeight="1">
      <c r="A78" s="89"/>
      <c r="B78" s="90"/>
      <c r="C78" s="90" t="str">
        <f t="shared" si="14"/>
        <v>2.6.2</v>
      </c>
      <c r="D78" s="91" t="s">
        <v>1666</v>
      </c>
      <c r="E78" s="91" t="s">
        <v>1667</v>
      </c>
      <c r="F78" s="92">
        <f t="shared" si="12"/>
        <v>5</v>
      </c>
      <c r="G78" s="93" t="s">
        <v>1849</v>
      </c>
    </row>
    <row r="79" spans="1:7" ht="15" customHeight="1">
      <c r="A79" s="89"/>
      <c r="B79" s="90"/>
      <c r="C79" s="90" t="str">
        <f t="shared" si="14"/>
        <v>2.6.3</v>
      </c>
      <c r="D79" s="91" t="s">
        <v>1668</v>
      </c>
      <c r="E79" s="91" t="s">
        <v>1669</v>
      </c>
      <c r="F79" s="92">
        <f t="shared" si="12"/>
        <v>5</v>
      </c>
      <c r="G79" s="93" t="s">
        <v>1850</v>
      </c>
    </row>
    <row r="80" spans="1:7" ht="15" customHeight="1">
      <c r="A80" s="89"/>
      <c r="B80" s="90"/>
      <c r="C80" s="90" t="str">
        <f t="shared" si="14"/>
        <v>2.6.4</v>
      </c>
      <c r="D80" s="91" t="s">
        <v>1670</v>
      </c>
      <c r="E80" s="91" t="s">
        <v>1671</v>
      </c>
      <c r="F80" s="92">
        <f t="shared" si="12"/>
        <v>5</v>
      </c>
      <c r="G80" s="93" t="s">
        <v>1851</v>
      </c>
    </row>
    <row r="81" spans="1:7" ht="15" customHeight="1">
      <c r="A81" s="89"/>
      <c r="B81" s="90"/>
      <c r="C81" s="90" t="str">
        <f t="shared" si="14"/>
        <v>2.6.5</v>
      </c>
      <c r="D81" s="91" t="s">
        <v>1672</v>
      </c>
      <c r="E81" s="91" t="s">
        <v>1673</v>
      </c>
      <c r="F81" s="92">
        <f t="shared" si="12"/>
        <v>5</v>
      </c>
      <c r="G81" s="93" t="s">
        <v>1852</v>
      </c>
    </row>
    <row r="82" spans="1:7" ht="15" customHeight="1">
      <c r="A82" s="89"/>
      <c r="B82" s="90"/>
      <c r="C82" s="90" t="str">
        <f t="shared" si="14"/>
        <v>2.6.6</v>
      </c>
      <c r="D82" s="91" t="s">
        <v>1674</v>
      </c>
      <c r="E82" s="91" t="s">
        <v>1675</v>
      </c>
      <c r="F82" s="92">
        <f t="shared" si="12"/>
        <v>5</v>
      </c>
      <c r="G82" s="93" t="s">
        <v>1853</v>
      </c>
    </row>
    <row r="83" spans="1:7" ht="15" customHeight="1">
      <c r="A83" s="89"/>
      <c r="B83" s="90"/>
      <c r="C83" s="90" t="str">
        <f t="shared" si="14"/>
        <v>2.6.7</v>
      </c>
      <c r="D83" s="91" t="s">
        <v>1676</v>
      </c>
      <c r="E83" s="91" t="s">
        <v>1677</v>
      </c>
      <c r="F83" s="92">
        <f t="shared" si="12"/>
        <v>5</v>
      </c>
      <c r="G83" s="93" t="s">
        <v>1854</v>
      </c>
    </row>
    <row r="84" spans="1:7" ht="15" customHeight="1">
      <c r="A84" s="89"/>
      <c r="B84" s="90"/>
      <c r="C84" s="90" t="str">
        <f t="shared" si="14"/>
        <v>2.6.8</v>
      </c>
      <c r="D84" s="91" t="s">
        <v>1678</v>
      </c>
      <c r="E84" s="91" t="s">
        <v>1679</v>
      </c>
      <c r="F84" s="92">
        <f t="shared" si="12"/>
        <v>5</v>
      </c>
      <c r="G84" s="93" t="s">
        <v>1855</v>
      </c>
    </row>
    <row r="85" spans="1:7" ht="15" customHeight="1">
      <c r="A85" s="89"/>
      <c r="B85" s="90"/>
      <c r="C85" s="90" t="str">
        <f t="shared" si="14"/>
        <v>2.6.9</v>
      </c>
      <c r="D85" s="91" t="s">
        <v>1680</v>
      </c>
      <c r="E85" s="91" t="s">
        <v>1681</v>
      </c>
      <c r="F85" s="92">
        <f t="shared" si="12"/>
        <v>5</v>
      </c>
      <c r="G85" s="93" t="s">
        <v>1856</v>
      </c>
    </row>
    <row r="86" spans="1:7" ht="15" customHeight="1">
      <c r="A86" s="84"/>
      <c r="B86" s="85">
        <f>+D86</f>
        <v>2.7</v>
      </c>
      <c r="C86" s="85"/>
      <c r="D86" s="86">
        <v>2.7</v>
      </c>
      <c r="E86" s="86" t="s">
        <v>13</v>
      </c>
      <c r="F86" s="87">
        <f t="shared" si="12"/>
        <v>3</v>
      </c>
      <c r="G86" s="88" t="s">
        <v>1857</v>
      </c>
    </row>
    <row r="87" spans="1:7" ht="15" customHeight="1">
      <c r="A87" s="89"/>
      <c r="B87" s="90"/>
      <c r="C87" s="90" t="str">
        <f>+D87</f>
        <v>2.7.1</v>
      </c>
      <c r="D87" s="91" t="s">
        <v>1682</v>
      </c>
      <c r="E87" s="91" t="s">
        <v>1683</v>
      </c>
      <c r="F87" s="92">
        <f t="shared" si="12"/>
        <v>5</v>
      </c>
      <c r="G87" s="93" t="s">
        <v>1858</v>
      </c>
    </row>
    <row r="88" spans="1:7" ht="15" customHeight="1">
      <c r="A88" s="79">
        <f>+D88</f>
        <v>3</v>
      </c>
      <c r="B88" s="80"/>
      <c r="C88" s="80"/>
      <c r="D88" s="81">
        <v>3</v>
      </c>
      <c r="E88" s="80" t="s">
        <v>28</v>
      </c>
      <c r="F88" s="82">
        <f t="shared" si="12"/>
        <v>1</v>
      </c>
      <c r="G88" s="83" t="s">
        <v>1859</v>
      </c>
    </row>
    <row r="89" spans="1:7" ht="15" customHeight="1">
      <c r="A89" s="84"/>
      <c r="B89" s="85">
        <f>+D89</f>
        <v>3.1</v>
      </c>
      <c r="C89" s="85"/>
      <c r="D89" s="86">
        <v>3.1</v>
      </c>
      <c r="E89" s="86" t="s">
        <v>14</v>
      </c>
      <c r="F89" s="87">
        <f t="shared" si="12"/>
        <v>3</v>
      </c>
      <c r="G89" s="88" t="s">
        <v>1860</v>
      </c>
    </row>
    <row r="90" spans="1:7" ht="15" customHeight="1">
      <c r="A90" s="89"/>
      <c r="B90" s="90"/>
      <c r="C90" s="90" t="str">
        <f t="shared" ref="C90:C91" si="15">+D90</f>
        <v>3.1.1</v>
      </c>
      <c r="D90" s="91" t="s">
        <v>1684</v>
      </c>
      <c r="E90" s="91" t="s">
        <v>1685</v>
      </c>
      <c r="F90" s="92">
        <f t="shared" si="12"/>
        <v>5</v>
      </c>
      <c r="G90" s="93" t="s">
        <v>1861</v>
      </c>
    </row>
    <row r="91" spans="1:7" ht="15" customHeight="1">
      <c r="A91" s="89"/>
      <c r="B91" s="90"/>
      <c r="C91" s="90" t="str">
        <f t="shared" si="15"/>
        <v>3.1.2</v>
      </c>
      <c r="D91" s="91" t="s">
        <v>1686</v>
      </c>
      <c r="E91" s="91" t="s">
        <v>1687</v>
      </c>
      <c r="F91" s="92">
        <f t="shared" si="12"/>
        <v>5</v>
      </c>
      <c r="G91" s="93" t="s">
        <v>1862</v>
      </c>
    </row>
    <row r="92" spans="1:7" ht="15" customHeight="1">
      <c r="A92" s="84"/>
      <c r="B92" s="85">
        <f>+D92</f>
        <v>3.2</v>
      </c>
      <c r="C92" s="85"/>
      <c r="D92" s="86">
        <v>3.2</v>
      </c>
      <c r="E92" s="86" t="s">
        <v>15</v>
      </c>
      <c r="F92" s="87">
        <f t="shared" si="12"/>
        <v>3</v>
      </c>
      <c r="G92" s="88" t="s">
        <v>1863</v>
      </c>
    </row>
    <row r="93" spans="1:7" ht="15" customHeight="1">
      <c r="A93" s="89"/>
      <c r="B93" s="90"/>
      <c r="C93" s="90" t="str">
        <f t="shared" ref="C93:C98" si="16">+D93</f>
        <v>3.2.1</v>
      </c>
      <c r="D93" s="91" t="s">
        <v>1688</v>
      </c>
      <c r="E93" s="91" t="s">
        <v>1689</v>
      </c>
      <c r="F93" s="92">
        <f t="shared" si="12"/>
        <v>5</v>
      </c>
      <c r="G93" s="93" t="s">
        <v>1864</v>
      </c>
    </row>
    <row r="94" spans="1:7" ht="15" customHeight="1">
      <c r="A94" s="89"/>
      <c r="B94" s="90"/>
      <c r="C94" s="90" t="str">
        <f t="shared" si="16"/>
        <v>3.2.2</v>
      </c>
      <c r="D94" s="91" t="s">
        <v>1690</v>
      </c>
      <c r="E94" s="91" t="s">
        <v>1691</v>
      </c>
      <c r="F94" s="92">
        <f t="shared" si="12"/>
        <v>5</v>
      </c>
      <c r="G94" s="93" t="s">
        <v>1865</v>
      </c>
    </row>
    <row r="95" spans="1:7" ht="15" customHeight="1">
      <c r="A95" s="89"/>
      <c r="B95" s="90"/>
      <c r="C95" s="90" t="str">
        <f t="shared" si="16"/>
        <v>3.2.3</v>
      </c>
      <c r="D95" s="91" t="s">
        <v>1692</v>
      </c>
      <c r="E95" s="91" t="s">
        <v>1693</v>
      </c>
      <c r="F95" s="92">
        <f t="shared" si="12"/>
        <v>5</v>
      </c>
      <c r="G95" s="93" t="s">
        <v>1866</v>
      </c>
    </row>
    <row r="96" spans="1:7" ht="15" customHeight="1">
      <c r="A96" s="89"/>
      <c r="B96" s="90"/>
      <c r="C96" s="90" t="str">
        <f t="shared" si="16"/>
        <v>3.2.4</v>
      </c>
      <c r="D96" s="91" t="s">
        <v>1694</v>
      </c>
      <c r="E96" s="91" t="s">
        <v>1695</v>
      </c>
      <c r="F96" s="92">
        <f t="shared" si="12"/>
        <v>5</v>
      </c>
      <c r="G96" s="93" t="s">
        <v>1867</v>
      </c>
    </row>
    <row r="97" spans="1:7" ht="15" customHeight="1">
      <c r="A97" s="89"/>
      <c r="B97" s="90"/>
      <c r="C97" s="90" t="str">
        <f t="shared" si="16"/>
        <v>3.2.5</v>
      </c>
      <c r="D97" s="91" t="s">
        <v>1696</v>
      </c>
      <c r="E97" s="91" t="s">
        <v>1697</v>
      </c>
      <c r="F97" s="92">
        <f t="shared" si="12"/>
        <v>5</v>
      </c>
      <c r="G97" s="93" t="s">
        <v>1868</v>
      </c>
    </row>
    <row r="98" spans="1:7" ht="15" customHeight="1">
      <c r="A98" s="89"/>
      <c r="B98" s="90"/>
      <c r="C98" s="90" t="str">
        <f t="shared" si="16"/>
        <v>3.2.6</v>
      </c>
      <c r="D98" s="91" t="s">
        <v>1698</v>
      </c>
      <c r="E98" s="91" t="s">
        <v>1699</v>
      </c>
      <c r="F98" s="92">
        <f t="shared" si="12"/>
        <v>5</v>
      </c>
      <c r="G98" s="93" t="s">
        <v>1869</v>
      </c>
    </row>
    <row r="99" spans="1:7" ht="15" customHeight="1">
      <c r="A99" s="84"/>
      <c r="B99" s="85">
        <f>+D99</f>
        <v>3.3</v>
      </c>
      <c r="C99" s="85"/>
      <c r="D99" s="86">
        <v>3.3</v>
      </c>
      <c r="E99" s="86" t="s">
        <v>16</v>
      </c>
      <c r="F99" s="87">
        <f t="shared" si="12"/>
        <v>3</v>
      </c>
      <c r="G99" s="88" t="s">
        <v>1870</v>
      </c>
    </row>
    <row r="100" spans="1:7" ht="15" customHeight="1">
      <c r="A100" s="89"/>
      <c r="B100" s="90"/>
      <c r="C100" s="90" t="str">
        <f t="shared" ref="C100:C105" si="17">+D100</f>
        <v>3.3.1</v>
      </c>
      <c r="D100" s="91" t="s">
        <v>1700</v>
      </c>
      <c r="E100" s="91" t="s">
        <v>1701</v>
      </c>
      <c r="F100" s="92">
        <f t="shared" si="12"/>
        <v>5</v>
      </c>
      <c r="G100" s="93" t="s">
        <v>1871</v>
      </c>
    </row>
    <row r="101" spans="1:7" ht="15" customHeight="1">
      <c r="A101" s="89"/>
      <c r="B101" s="90"/>
      <c r="C101" s="90" t="str">
        <f t="shared" si="17"/>
        <v>3.3.2</v>
      </c>
      <c r="D101" s="91" t="s">
        <v>1702</v>
      </c>
      <c r="E101" s="91" t="s">
        <v>1703</v>
      </c>
      <c r="F101" s="92">
        <f t="shared" si="12"/>
        <v>5</v>
      </c>
      <c r="G101" s="93" t="s">
        <v>1872</v>
      </c>
    </row>
    <row r="102" spans="1:7" ht="15" customHeight="1">
      <c r="A102" s="89"/>
      <c r="B102" s="90"/>
      <c r="C102" s="90" t="str">
        <f t="shared" si="17"/>
        <v>3.3.3</v>
      </c>
      <c r="D102" s="91" t="s">
        <v>1704</v>
      </c>
      <c r="E102" s="91" t="s">
        <v>1705</v>
      </c>
      <c r="F102" s="92">
        <f t="shared" si="12"/>
        <v>5</v>
      </c>
      <c r="G102" s="93" t="s">
        <v>1873</v>
      </c>
    </row>
    <row r="103" spans="1:7" ht="15" customHeight="1">
      <c r="A103" s="89"/>
      <c r="B103" s="90"/>
      <c r="C103" s="90" t="str">
        <f t="shared" si="17"/>
        <v>3.3.4</v>
      </c>
      <c r="D103" s="91" t="s">
        <v>1706</v>
      </c>
      <c r="E103" s="91" t="s">
        <v>1707</v>
      </c>
      <c r="F103" s="92">
        <f t="shared" si="12"/>
        <v>5</v>
      </c>
      <c r="G103" s="93" t="s">
        <v>1874</v>
      </c>
    </row>
    <row r="104" spans="1:7" ht="15" customHeight="1">
      <c r="A104" s="89"/>
      <c r="B104" s="90"/>
      <c r="C104" s="90" t="str">
        <f t="shared" si="17"/>
        <v>3.3.5</v>
      </c>
      <c r="D104" s="91" t="s">
        <v>1708</v>
      </c>
      <c r="E104" s="91" t="s">
        <v>1709</v>
      </c>
      <c r="F104" s="92">
        <f t="shared" si="12"/>
        <v>5</v>
      </c>
      <c r="G104" s="93" t="s">
        <v>1875</v>
      </c>
    </row>
    <row r="105" spans="1:7" ht="15" customHeight="1">
      <c r="A105" s="89"/>
      <c r="B105" s="90"/>
      <c r="C105" s="90" t="str">
        <f t="shared" si="17"/>
        <v>3.3.6</v>
      </c>
      <c r="D105" s="91" t="s">
        <v>1710</v>
      </c>
      <c r="E105" s="91" t="s">
        <v>1711</v>
      </c>
      <c r="F105" s="92">
        <f t="shared" si="12"/>
        <v>5</v>
      </c>
      <c r="G105" s="93" t="s">
        <v>1876</v>
      </c>
    </row>
    <row r="106" spans="1:7" ht="15" customHeight="1">
      <c r="A106" s="84"/>
      <c r="B106" s="85">
        <f>+D106</f>
        <v>3.4</v>
      </c>
      <c r="C106" s="85"/>
      <c r="D106" s="86">
        <v>3.4</v>
      </c>
      <c r="E106" s="86" t="s">
        <v>17</v>
      </c>
      <c r="F106" s="87">
        <f t="shared" si="12"/>
        <v>3</v>
      </c>
      <c r="G106" s="88" t="s">
        <v>1877</v>
      </c>
    </row>
    <row r="107" spans="1:7" ht="15" customHeight="1">
      <c r="A107" s="89"/>
      <c r="B107" s="90"/>
      <c r="C107" s="90" t="str">
        <f t="shared" ref="C107:C109" si="18">+D107</f>
        <v>3.4.1</v>
      </c>
      <c r="D107" s="91" t="s">
        <v>1712</v>
      </c>
      <c r="E107" s="91" t="s">
        <v>1713</v>
      </c>
      <c r="F107" s="92">
        <f t="shared" si="12"/>
        <v>5</v>
      </c>
      <c r="G107" s="93" t="s">
        <v>1878</v>
      </c>
    </row>
    <row r="108" spans="1:7" ht="15" customHeight="1">
      <c r="A108" s="89"/>
      <c r="B108" s="90"/>
      <c r="C108" s="90" t="str">
        <f t="shared" si="18"/>
        <v>3.4.2</v>
      </c>
      <c r="D108" s="91" t="s">
        <v>1714</v>
      </c>
      <c r="E108" s="91" t="s">
        <v>1715</v>
      </c>
      <c r="F108" s="92">
        <f t="shared" si="12"/>
        <v>5</v>
      </c>
      <c r="G108" s="93" t="s">
        <v>1879</v>
      </c>
    </row>
    <row r="109" spans="1:7" ht="15" customHeight="1">
      <c r="A109" s="89"/>
      <c r="B109" s="90"/>
      <c r="C109" s="90" t="str">
        <f t="shared" si="18"/>
        <v>3.4.3</v>
      </c>
      <c r="D109" s="91" t="s">
        <v>1716</v>
      </c>
      <c r="E109" s="91" t="s">
        <v>1717</v>
      </c>
      <c r="F109" s="92">
        <f t="shared" si="12"/>
        <v>5</v>
      </c>
      <c r="G109" s="93" t="s">
        <v>1880</v>
      </c>
    </row>
    <row r="110" spans="1:7" ht="15" customHeight="1">
      <c r="A110" s="84"/>
      <c r="B110" s="85">
        <f>+D110</f>
        <v>3.5</v>
      </c>
      <c r="C110" s="85"/>
      <c r="D110" s="86">
        <v>3.5</v>
      </c>
      <c r="E110" s="86" t="s">
        <v>18</v>
      </c>
      <c r="F110" s="87">
        <f t="shared" si="12"/>
        <v>3</v>
      </c>
      <c r="G110" s="88" t="s">
        <v>1881</v>
      </c>
    </row>
    <row r="111" spans="1:7" ht="15" customHeight="1">
      <c r="A111" s="89"/>
      <c r="B111" s="90"/>
      <c r="C111" s="90" t="str">
        <f t="shared" ref="C111:C116" si="19">+D111</f>
        <v>3.5.1</v>
      </c>
      <c r="D111" s="91" t="s">
        <v>1718</v>
      </c>
      <c r="E111" s="91" t="s">
        <v>1719</v>
      </c>
      <c r="F111" s="92">
        <f t="shared" si="12"/>
        <v>5</v>
      </c>
      <c r="G111" s="93" t="s">
        <v>1882</v>
      </c>
    </row>
    <row r="112" spans="1:7" ht="15" customHeight="1">
      <c r="A112" s="89"/>
      <c r="B112" s="90"/>
      <c r="C112" s="90" t="str">
        <f t="shared" si="19"/>
        <v>3.5.2</v>
      </c>
      <c r="D112" s="91" t="s">
        <v>1720</v>
      </c>
      <c r="E112" s="91" t="s">
        <v>1721</v>
      </c>
      <c r="F112" s="92">
        <f t="shared" si="12"/>
        <v>5</v>
      </c>
      <c r="G112" s="93" t="s">
        <v>1883</v>
      </c>
    </row>
    <row r="113" spans="1:7" ht="15" customHeight="1">
      <c r="A113" s="89"/>
      <c r="B113" s="90"/>
      <c r="C113" s="90" t="str">
        <f t="shared" si="19"/>
        <v>3.5.3</v>
      </c>
      <c r="D113" s="91" t="s">
        <v>1722</v>
      </c>
      <c r="E113" s="91" t="s">
        <v>1723</v>
      </c>
      <c r="F113" s="92">
        <f t="shared" si="12"/>
        <v>5</v>
      </c>
      <c r="G113" s="93" t="s">
        <v>1884</v>
      </c>
    </row>
    <row r="114" spans="1:7" ht="15" customHeight="1">
      <c r="A114" s="89"/>
      <c r="B114" s="90"/>
      <c r="C114" s="90" t="str">
        <f t="shared" si="19"/>
        <v>3.5.4</v>
      </c>
      <c r="D114" s="91" t="s">
        <v>1724</v>
      </c>
      <c r="E114" s="91" t="s">
        <v>1725</v>
      </c>
      <c r="F114" s="92">
        <f t="shared" si="12"/>
        <v>5</v>
      </c>
      <c r="G114" s="93" t="s">
        <v>1885</v>
      </c>
    </row>
    <row r="115" spans="1:7" ht="15" customHeight="1">
      <c r="A115" s="89"/>
      <c r="B115" s="90"/>
      <c r="C115" s="90" t="str">
        <f t="shared" si="19"/>
        <v>3.5.5</v>
      </c>
      <c r="D115" s="91" t="s">
        <v>1726</v>
      </c>
      <c r="E115" s="91" t="s">
        <v>1727</v>
      </c>
      <c r="F115" s="92">
        <f t="shared" si="12"/>
        <v>5</v>
      </c>
      <c r="G115" s="93" t="s">
        <v>1886</v>
      </c>
    </row>
    <row r="116" spans="1:7" ht="15" customHeight="1">
      <c r="A116" s="89"/>
      <c r="B116" s="90"/>
      <c r="C116" s="90" t="str">
        <f t="shared" si="19"/>
        <v>3.5.6</v>
      </c>
      <c r="D116" s="91" t="s">
        <v>1728</v>
      </c>
      <c r="E116" s="91" t="s">
        <v>1729</v>
      </c>
      <c r="F116" s="92">
        <f t="shared" si="12"/>
        <v>5</v>
      </c>
      <c r="G116" s="93" t="s">
        <v>1887</v>
      </c>
    </row>
    <row r="117" spans="1:7" ht="15" customHeight="1">
      <c r="A117" s="84"/>
      <c r="B117" s="85">
        <f>+D117</f>
        <v>3.6</v>
      </c>
      <c r="C117" s="85"/>
      <c r="D117" s="86">
        <v>3.6</v>
      </c>
      <c r="E117" s="86" t="s">
        <v>19</v>
      </c>
      <c r="F117" s="87">
        <f t="shared" si="12"/>
        <v>3</v>
      </c>
      <c r="G117" s="88" t="s">
        <v>1888</v>
      </c>
    </row>
    <row r="118" spans="1:7" ht="15" customHeight="1">
      <c r="A118" s="89"/>
      <c r="B118" s="90"/>
      <c r="C118" s="90" t="str">
        <f>+D118</f>
        <v>3.6.1</v>
      </c>
      <c r="D118" s="91" t="s">
        <v>1730</v>
      </c>
      <c r="E118" s="91" t="s">
        <v>1731</v>
      </c>
      <c r="F118" s="92">
        <f t="shared" si="12"/>
        <v>5</v>
      </c>
      <c r="G118" s="93" t="s">
        <v>1889</v>
      </c>
    </row>
    <row r="119" spans="1:7" ht="15" customHeight="1">
      <c r="A119" s="84"/>
      <c r="B119" s="85">
        <f>+D119</f>
        <v>3.7</v>
      </c>
      <c r="C119" s="85"/>
      <c r="D119" s="86">
        <v>3.7</v>
      </c>
      <c r="E119" s="86" t="s">
        <v>20</v>
      </c>
      <c r="F119" s="87">
        <f t="shared" si="12"/>
        <v>3</v>
      </c>
      <c r="G119" s="88" t="s">
        <v>1890</v>
      </c>
    </row>
    <row r="120" spans="1:7" ht="15" customHeight="1">
      <c r="A120" s="89"/>
      <c r="B120" s="90"/>
      <c r="C120" s="90" t="str">
        <f t="shared" ref="C120:C121" si="20">+D120</f>
        <v>3.7.1</v>
      </c>
      <c r="D120" s="91" t="s">
        <v>1732</v>
      </c>
      <c r="E120" s="91" t="s">
        <v>1733</v>
      </c>
      <c r="F120" s="92">
        <f t="shared" si="12"/>
        <v>5</v>
      </c>
      <c r="G120" s="93" t="s">
        <v>1891</v>
      </c>
    </row>
    <row r="121" spans="1:7" ht="15" customHeight="1">
      <c r="A121" s="89"/>
      <c r="B121" s="90"/>
      <c r="C121" s="90" t="str">
        <f t="shared" si="20"/>
        <v>3.7.2</v>
      </c>
      <c r="D121" s="91" t="s">
        <v>1734</v>
      </c>
      <c r="E121" s="91" t="s">
        <v>1735</v>
      </c>
      <c r="F121" s="92">
        <f t="shared" si="12"/>
        <v>5</v>
      </c>
      <c r="G121" s="93" t="s">
        <v>1892</v>
      </c>
    </row>
    <row r="122" spans="1:7" ht="15" customHeight="1">
      <c r="A122" s="84"/>
      <c r="B122" s="85">
        <f>+D122</f>
        <v>3.8</v>
      </c>
      <c r="C122" s="85"/>
      <c r="D122" s="86">
        <v>3.8</v>
      </c>
      <c r="E122" s="86" t="s">
        <v>1736</v>
      </c>
      <c r="F122" s="87">
        <f t="shared" si="12"/>
        <v>3</v>
      </c>
      <c r="G122" s="88" t="s">
        <v>1893</v>
      </c>
    </row>
    <row r="123" spans="1:7" ht="15" customHeight="1">
      <c r="A123" s="89"/>
      <c r="B123" s="90"/>
      <c r="C123" s="90" t="str">
        <f t="shared" ref="C123:C126" si="21">+D123</f>
        <v>3.8.1</v>
      </c>
      <c r="D123" s="91" t="s">
        <v>1737</v>
      </c>
      <c r="E123" s="91" t="s">
        <v>1738</v>
      </c>
      <c r="F123" s="92">
        <f t="shared" si="12"/>
        <v>5</v>
      </c>
      <c r="G123" s="93" t="s">
        <v>1894</v>
      </c>
    </row>
    <row r="124" spans="1:7" ht="15" customHeight="1">
      <c r="A124" s="89"/>
      <c r="B124" s="90"/>
      <c r="C124" s="90" t="str">
        <f t="shared" si="21"/>
        <v>3.8.2</v>
      </c>
      <c r="D124" s="91" t="s">
        <v>1739</v>
      </c>
      <c r="E124" s="91" t="s">
        <v>1740</v>
      </c>
      <c r="F124" s="92">
        <f t="shared" si="12"/>
        <v>5</v>
      </c>
      <c r="G124" s="93" t="s">
        <v>1895</v>
      </c>
    </row>
    <row r="125" spans="1:7" ht="15" customHeight="1">
      <c r="A125" s="89"/>
      <c r="B125" s="90"/>
      <c r="C125" s="90" t="str">
        <f t="shared" si="21"/>
        <v>3.8.3</v>
      </c>
      <c r="D125" s="91" t="s">
        <v>1741</v>
      </c>
      <c r="E125" s="91" t="s">
        <v>1742</v>
      </c>
      <c r="F125" s="92">
        <f t="shared" si="12"/>
        <v>5</v>
      </c>
      <c r="G125" s="93" t="s">
        <v>1896</v>
      </c>
    </row>
    <row r="126" spans="1:7" ht="15" customHeight="1">
      <c r="A126" s="89"/>
      <c r="B126" s="90"/>
      <c r="C126" s="90" t="str">
        <f t="shared" si="21"/>
        <v>3.8.4</v>
      </c>
      <c r="D126" s="91" t="s">
        <v>1743</v>
      </c>
      <c r="E126" s="91" t="s">
        <v>1744</v>
      </c>
      <c r="F126" s="92">
        <f t="shared" si="12"/>
        <v>5</v>
      </c>
      <c r="G126" s="93" t="s">
        <v>1897</v>
      </c>
    </row>
    <row r="127" spans="1:7" ht="15" customHeight="1">
      <c r="A127" s="84"/>
      <c r="B127" s="85">
        <f>+D127</f>
        <v>3.9</v>
      </c>
      <c r="C127" s="85"/>
      <c r="D127" s="86">
        <v>3.9</v>
      </c>
      <c r="E127" s="86" t="s">
        <v>21</v>
      </c>
      <c r="F127" s="87">
        <f t="shared" si="12"/>
        <v>3</v>
      </c>
      <c r="G127" s="88" t="s">
        <v>1898</v>
      </c>
    </row>
    <row r="128" spans="1:7" ht="15" customHeight="1">
      <c r="A128" s="89"/>
      <c r="B128" s="90"/>
      <c r="C128" s="90" t="str">
        <f t="shared" ref="C128:C130" si="22">+D128</f>
        <v>3.9.1</v>
      </c>
      <c r="D128" s="91" t="s">
        <v>1745</v>
      </c>
      <c r="E128" s="91" t="s">
        <v>1746</v>
      </c>
      <c r="F128" s="92">
        <f t="shared" si="12"/>
        <v>5</v>
      </c>
      <c r="G128" s="93" t="s">
        <v>1899</v>
      </c>
    </row>
    <row r="129" spans="1:7" ht="15" customHeight="1">
      <c r="A129" s="89"/>
      <c r="B129" s="90"/>
      <c r="C129" s="90" t="str">
        <f t="shared" si="22"/>
        <v>3.9.2</v>
      </c>
      <c r="D129" s="91" t="s">
        <v>1747</v>
      </c>
      <c r="E129" s="91" t="s">
        <v>1748</v>
      </c>
      <c r="F129" s="92">
        <f t="shared" si="12"/>
        <v>5</v>
      </c>
      <c r="G129" s="93" t="s">
        <v>1900</v>
      </c>
    </row>
    <row r="130" spans="1:7" ht="15" customHeight="1">
      <c r="A130" s="89"/>
      <c r="B130" s="90"/>
      <c r="C130" s="90" t="str">
        <f t="shared" si="22"/>
        <v>3.9.3</v>
      </c>
      <c r="D130" s="91" t="s">
        <v>1749</v>
      </c>
      <c r="E130" s="91" t="s">
        <v>1750</v>
      </c>
      <c r="F130" s="92">
        <f t="shared" si="12"/>
        <v>5</v>
      </c>
      <c r="G130" s="93" t="s">
        <v>1901</v>
      </c>
    </row>
    <row r="131" spans="1:7" ht="15" customHeight="1">
      <c r="A131" s="79">
        <f>+D131</f>
        <v>4</v>
      </c>
      <c r="B131" s="80"/>
      <c r="C131" s="80"/>
      <c r="D131" s="81">
        <v>4</v>
      </c>
      <c r="E131" s="80" t="s">
        <v>1771</v>
      </c>
      <c r="F131" s="82">
        <f t="shared" ref="F131:F145" si="23">LEN(D131)</f>
        <v>1</v>
      </c>
      <c r="G131" s="83" t="s">
        <v>1902</v>
      </c>
    </row>
    <row r="132" spans="1:7" ht="15" customHeight="1">
      <c r="A132" s="84"/>
      <c r="B132" s="85">
        <f>+D132</f>
        <v>4.0999999999999996</v>
      </c>
      <c r="C132" s="85"/>
      <c r="D132" s="86">
        <v>4.0999999999999996</v>
      </c>
      <c r="E132" s="86" t="s">
        <v>22</v>
      </c>
      <c r="F132" s="87">
        <f t="shared" si="23"/>
        <v>3</v>
      </c>
      <c r="G132" s="88" t="s">
        <v>1903</v>
      </c>
    </row>
    <row r="133" spans="1:7" ht="15" customHeight="1">
      <c r="A133" s="89"/>
      <c r="B133" s="90"/>
      <c r="C133" s="90" t="str">
        <f t="shared" ref="C133:C134" si="24">+D133</f>
        <v>4.1.1</v>
      </c>
      <c r="D133" s="91" t="s">
        <v>1751</v>
      </c>
      <c r="E133" s="91" t="s">
        <v>1752</v>
      </c>
      <c r="F133" s="92">
        <f t="shared" si="23"/>
        <v>5</v>
      </c>
      <c r="G133" s="93" t="s">
        <v>1904</v>
      </c>
    </row>
    <row r="134" spans="1:7" ht="15" customHeight="1">
      <c r="A134" s="89"/>
      <c r="B134" s="90"/>
      <c r="C134" s="90" t="str">
        <f t="shared" si="24"/>
        <v>4.1.2</v>
      </c>
      <c r="D134" s="91" t="s">
        <v>1753</v>
      </c>
      <c r="E134" s="91" t="s">
        <v>1754</v>
      </c>
      <c r="F134" s="92">
        <f t="shared" si="23"/>
        <v>5</v>
      </c>
      <c r="G134" s="93" t="s">
        <v>1905</v>
      </c>
    </row>
    <row r="135" spans="1:7" ht="15" customHeight="1">
      <c r="A135" s="84"/>
      <c r="B135" s="85">
        <f>+D135</f>
        <v>4.2</v>
      </c>
      <c r="C135" s="85"/>
      <c r="D135" s="86">
        <v>4.2</v>
      </c>
      <c r="E135" s="86" t="s">
        <v>23</v>
      </c>
      <c r="F135" s="87">
        <f t="shared" si="23"/>
        <v>3</v>
      </c>
      <c r="G135" s="88" t="s">
        <v>1906</v>
      </c>
    </row>
    <row r="136" spans="1:7" ht="15" customHeight="1">
      <c r="A136" s="89"/>
      <c r="B136" s="90"/>
      <c r="C136" s="90" t="str">
        <f t="shared" ref="C136:C138" si="25">+D136</f>
        <v>4.2.1</v>
      </c>
      <c r="D136" s="91" t="s">
        <v>1755</v>
      </c>
      <c r="E136" s="91" t="s">
        <v>1756</v>
      </c>
      <c r="F136" s="92">
        <f t="shared" si="23"/>
        <v>5</v>
      </c>
      <c r="G136" s="93" t="s">
        <v>1907</v>
      </c>
    </row>
    <row r="137" spans="1:7" ht="15" customHeight="1">
      <c r="A137" s="89"/>
      <c r="B137" s="90"/>
      <c r="C137" s="90" t="str">
        <f t="shared" si="25"/>
        <v>4.2.2</v>
      </c>
      <c r="D137" s="91" t="s">
        <v>1757</v>
      </c>
      <c r="E137" s="91" t="s">
        <v>1758</v>
      </c>
      <c r="F137" s="92">
        <f t="shared" si="23"/>
        <v>5</v>
      </c>
      <c r="G137" s="93" t="s">
        <v>1908</v>
      </c>
    </row>
    <row r="138" spans="1:7" ht="15" customHeight="1">
      <c r="A138" s="89"/>
      <c r="B138" s="90"/>
      <c r="C138" s="90" t="str">
        <f t="shared" si="25"/>
        <v>4.2.3</v>
      </c>
      <c r="D138" s="91" t="s">
        <v>1759</v>
      </c>
      <c r="E138" s="91" t="s">
        <v>1760</v>
      </c>
      <c r="F138" s="92">
        <f t="shared" si="23"/>
        <v>5</v>
      </c>
      <c r="G138" s="93" t="s">
        <v>1909</v>
      </c>
    </row>
    <row r="139" spans="1:7" ht="15" customHeight="1">
      <c r="A139" s="84"/>
      <c r="B139" s="85">
        <f>+D139</f>
        <v>4.3</v>
      </c>
      <c r="C139" s="85"/>
      <c r="D139" s="86">
        <v>4.3</v>
      </c>
      <c r="E139" s="86" t="s">
        <v>24</v>
      </c>
      <c r="F139" s="87">
        <f t="shared" si="23"/>
        <v>3</v>
      </c>
      <c r="G139" s="88" t="s">
        <v>1910</v>
      </c>
    </row>
    <row r="140" spans="1:7" ht="15" customHeight="1">
      <c r="A140" s="89"/>
      <c r="B140" s="90"/>
      <c r="C140" s="90" t="str">
        <f t="shared" ref="C140:C143" si="26">+D140</f>
        <v>4.3.1</v>
      </c>
      <c r="D140" s="91" t="s">
        <v>1761</v>
      </c>
      <c r="E140" s="91" t="s">
        <v>1762</v>
      </c>
      <c r="F140" s="92">
        <f t="shared" si="23"/>
        <v>5</v>
      </c>
      <c r="G140" s="93" t="s">
        <v>1911</v>
      </c>
    </row>
    <row r="141" spans="1:7" ht="15" customHeight="1">
      <c r="A141" s="89"/>
      <c r="B141" s="90"/>
      <c r="C141" s="90" t="str">
        <f t="shared" si="26"/>
        <v>4.3.2</v>
      </c>
      <c r="D141" s="91" t="s">
        <v>1763</v>
      </c>
      <c r="E141" s="91" t="s">
        <v>1764</v>
      </c>
      <c r="F141" s="92">
        <f t="shared" si="23"/>
        <v>5</v>
      </c>
      <c r="G141" s="93" t="s">
        <v>1912</v>
      </c>
    </row>
    <row r="142" spans="1:7" ht="15" customHeight="1">
      <c r="A142" s="89"/>
      <c r="B142" s="90"/>
      <c r="C142" s="90" t="str">
        <f t="shared" si="26"/>
        <v>4.3.3</v>
      </c>
      <c r="D142" s="91" t="s">
        <v>1765</v>
      </c>
      <c r="E142" s="91" t="s">
        <v>1766</v>
      </c>
      <c r="F142" s="92">
        <f t="shared" si="23"/>
        <v>5</v>
      </c>
      <c r="G142" s="93" t="s">
        <v>1913</v>
      </c>
    </row>
    <row r="143" spans="1:7" ht="15" customHeight="1">
      <c r="A143" s="89"/>
      <c r="B143" s="90"/>
      <c r="C143" s="90" t="str">
        <f t="shared" si="26"/>
        <v>4.3.4</v>
      </c>
      <c r="D143" s="91" t="s">
        <v>1767</v>
      </c>
      <c r="E143" s="91" t="s">
        <v>1768</v>
      </c>
      <c r="F143" s="92">
        <f t="shared" si="23"/>
        <v>5</v>
      </c>
      <c r="G143" s="93" t="s">
        <v>1914</v>
      </c>
    </row>
    <row r="144" spans="1:7" ht="15" customHeight="1">
      <c r="A144" s="84"/>
      <c r="B144" s="85">
        <f>+D144</f>
        <v>4.4000000000000004</v>
      </c>
      <c r="C144" s="85"/>
      <c r="D144" s="86">
        <v>4.4000000000000004</v>
      </c>
      <c r="E144" s="86" t="s">
        <v>25</v>
      </c>
      <c r="F144" s="87">
        <f t="shared" si="23"/>
        <v>3</v>
      </c>
      <c r="G144" s="88" t="s">
        <v>1915</v>
      </c>
    </row>
    <row r="145" spans="1:7" ht="15" customHeight="1">
      <c r="A145" s="89"/>
      <c r="B145" s="90"/>
      <c r="C145" s="90" t="str">
        <f>+D145</f>
        <v>4.4.1</v>
      </c>
      <c r="D145" s="91" t="s">
        <v>1769</v>
      </c>
      <c r="E145" s="91" t="s">
        <v>1770</v>
      </c>
      <c r="F145" s="92">
        <f t="shared" si="23"/>
        <v>5</v>
      </c>
      <c r="G145" s="93" t="s">
        <v>1915</v>
      </c>
    </row>
  </sheetData>
  <autoFilter ref="A2:G145"/>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41"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77" t="s">
        <v>507</v>
      </c>
      <c r="B1" s="278"/>
      <c r="C1" s="278"/>
      <c r="D1" s="278"/>
      <c r="E1" s="278"/>
      <c r="F1" s="278"/>
      <c r="G1" s="278"/>
      <c r="H1" s="278"/>
      <c r="I1" s="278"/>
      <c r="J1" s="278"/>
      <c r="K1" s="279"/>
      <c r="M1" s="277" t="s">
        <v>1463</v>
      </c>
      <c r="N1" s="278"/>
      <c r="O1" s="278"/>
      <c r="P1" s="278"/>
      <c r="Q1" s="278"/>
      <c r="R1" s="278"/>
      <c r="S1" s="278"/>
      <c r="T1" s="278"/>
      <c r="U1" s="278"/>
      <c r="V1" s="278"/>
      <c r="W1" s="278"/>
      <c r="X1" s="278"/>
      <c r="Y1" s="278"/>
      <c r="Z1" s="278"/>
      <c r="AA1" s="278"/>
      <c r="AB1" s="279"/>
    </row>
    <row r="2" spans="1:28" ht="15.75" customHeight="1" thickBot="1">
      <c r="A2" s="280" t="s">
        <v>476</v>
      </c>
      <c r="B2" s="280" t="s">
        <v>476</v>
      </c>
      <c r="C2" s="280" t="s">
        <v>480</v>
      </c>
      <c r="D2" s="280" t="s">
        <v>2131</v>
      </c>
      <c r="E2" s="54" t="s">
        <v>1469</v>
      </c>
      <c r="F2" s="76" t="s">
        <v>2126</v>
      </c>
      <c r="G2" s="280" t="s">
        <v>509</v>
      </c>
      <c r="H2" s="280" t="s">
        <v>488</v>
      </c>
      <c r="I2" s="285" t="s">
        <v>510</v>
      </c>
      <c r="J2" s="286"/>
      <c r="K2" s="280" t="s">
        <v>511</v>
      </c>
      <c r="M2" s="280" t="s">
        <v>476</v>
      </c>
      <c r="N2" s="280" t="s">
        <v>476</v>
      </c>
      <c r="O2" s="280" t="s">
        <v>480</v>
      </c>
      <c r="P2" s="280" t="s">
        <v>2131</v>
      </c>
      <c r="Q2" s="76" t="s">
        <v>1469</v>
      </c>
      <c r="R2" s="76" t="s">
        <v>2126</v>
      </c>
      <c r="S2" s="280" t="s">
        <v>509</v>
      </c>
      <c r="T2" s="280" t="s">
        <v>488</v>
      </c>
      <c r="U2" s="282" t="s">
        <v>2132</v>
      </c>
      <c r="V2" s="283"/>
      <c r="W2" s="283"/>
      <c r="X2" s="284"/>
      <c r="Y2" s="285" t="s">
        <v>2133</v>
      </c>
      <c r="Z2" s="286"/>
      <c r="AA2" s="7" t="s">
        <v>2134</v>
      </c>
      <c r="AB2" s="280" t="s">
        <v>516</v>
      </c>
    </row>
    <row r="3" spans="1:28" ht="15.75" thickBot="1">
      <c r="A3" s="281"/>
      <c r="B3" s="281"/>
      <c r="C3" s="281"/>
      <c r="D3" s="281"/>
      <c r="E3" s="55"/>
      <c r="F3" s="77"/>
      <c r="G3" s="281"/>
      <c r="H3" s="281"/>
      <c r="I3" s="4" t="s">
        <v>512</v>
      </c>
      <c r="J3" s="5" t="s">
        <v>513</v>
      </c>
      <c r="K3" s="281"/>
      <c r="M3" s="281"/>
      <c r="N3" s="281"/>
      <c r="O3" s="281"/>
      <c r="P3" s="281"/>
      <c r="Q3" s="77"/>
      <c r="R3" s="77"/>
      <c r="S3" s="281"/>
      <c r="T3" s="281"/>
      <c r="U3" s="8">
        <v>1000</v>
      </c>
      <c r="V3" s="8">
        <v>2000</v>
      </c>
      <c r="W3" s="8">
        <v>3000</v>
      </c>
      <c r="X3" s="8">
        <v>4000</v>
      </c>
      <c r="Y3" s="8">
        <v>5000</v>
      </c>
      <c r="Z3" s="8">
        <v>6000</v>
      </c>
      <c r="AA3" s="8">
        <v>9000</v>
      </c>
      <c r="AB3" s="281"/>
    </row>
    <row r="4" spans="1:28" s="64" customFormat="1">
      <c r="A4" s="61">
        <v>1</v>
      </c>
      <c r="B4" s="62"/>
      <c r="C4" s="62"/>
      <c r="D4" s="62"/>
      <c r="E4" s="62"/>
      <c r="F4" s="62"/>
      <c r="G4" s="62"/>
      <c r="H4" s="63" t="s">
        <v>462</v>
      </c>
      <c r="I4" s="62"/>
      <c r="J4" s="62"/>
      <c r="K4" s="62"/>
      <c r="M4" s="137">
        <v>1</v>
      </c>
      <c r="N4" s="138"/>
      <c r="O4" s="138"/>
      <c r="P4" s="138"/>
      <c r="Q4" s="138"/>
      <c r="R4" s="138"/>
      <c r="S4" s="138"/>
      <c r="T4" s="139" t="s">
        <v>462</v>
      </c>
      <c r="U4" s="138"/>
      <c r="V4" s="138"/>
      <c r="W4" s="138"/>
      <c r="X4" s="138"/>
      <c r="Y4" s="138"/>
      <c r="Z4" s="138"/>
      <c r="AA4" s="138"/>
      <c r="AB4" s="138"/>
    </row>
    <row r="5" spans="1:28" s="64" customFormat="1" ht="25.5">
      <c r="A5" s="61"/>
      <c r="B5" s="62">
        <v>5</v>
      </c>
      <c r="C5" s="62"/>
      <c r="D5" s="62"/>
      <c r="E5" s="62"/>
      <c r="F5" s="62"/>
      <c r="G5" s="62"/>
      <c r="H5" s="63" t="s">
        <v>2153</v>
      </c>
      <c r="I5" s="62"/>
      <c r="J5" s="62"/>
      <c r="K5" s="62"/>
      <c r="M5" s="61"/>
      <c r="N5" s="62">
        <v>5</v>
      </c>
      <c r="O5" s="62"/>
      <c r="P5" s="62"/>
      <c r="Q5" s="62"/>
      <c r="R5" s="62"/>
      <c r="S5" s="62"/>
      <c r="T5" s="63" t="s">
        <v>2153</v>
      </c>
      <c r="U5" s="62"/>
      <c r="V5" s="62"/>
      <c r="W5" s="62"/>
      <c r="X5" s="62"/>
      <c r="Y5" s="62"/>
      <c r="Z5" s="62"/>
      <c r="AA5" s="62"/>
      <c r="AB5" s="62"/>
    </row>
    <row r="6" spans="1:28" s="64" customFormat="1">
      <c r="A6" s="61"/>
      <c r="B6" s="62"/>
      <c r="C6" s="62">
        <v>2</v>
      </c>
      <c r="D6" s="62"/>
      <c r="E6" s="62"/>
      <c r="F6" s="62"/>
      <c r="G6" s="62"/>
      <c r="H6" s="63" t="s">
        <v>1582</v>
      </c>
      <c r="I6" s="62"/>
      <c r="J6" s="62"/>
      <c r="K6" s="62"/>
      <c r="M6" s="61"/>
      <c r="N6" s="62"/>
      <c r="O6" s="62">
        <v>2</v>
      </c>
      <c r="P6" s="62"/>
      <c r="Q6" s="62"/>
      <c r="R6" s="62"/>
      <c r="S6" s="62"/>
      <c r="T6" s="63" t="s">
        <v>1582</v>
      </c>
      <c r="U6" s="62"/>
      <c r="V6" s="62"/>
      <c r="W6" s="62"/>
      <c r="X6" s="62"/>
      <c r="Y6" s="62"/>
      <c r="Z6" s="62"/>
      <c r="AA6" s="62"/>
      <c r="AB6" s="62"/>
    </row>
    <row r="7" spans="1:28" s="64" customFormat="1">
      <c r="A7" s="61"/>
      <c r="B7" s="62"/>
      <c r="C7" s="62"/>
      <c r="D7" s="62">
        <v>999</v>
      </c>
      <c r="E7" s="62"/>
      <c r="F7" s="62"/>
      <c r="G7" s="62"/>
      <c r="H7" s="63" t="s">
        <v>2138</v>
      </c>
      <c r="I7" s="62"/>
      <c r="J7" s="62"/>
      <c r="K7" s="62"/>
      <c r="M7" s="61"/>
      <c r="N7" s="62"/>
      <c r="O7" s="62"/>
      <c r="P7" s="62">
        <v>999</v>
      </c>
      <c r="Q7" s="62"/>
      <c r="R7" s="62"/>
      <c r="S7" s="62"/>
      <c r="T7" s="63" t="s">
        <v>2138</v>
      </c>
      <c r="U7" s="62"/>
      <c r="V7" s="62"/>
      <c r="W7" s="62"/>
      <c r="X7" s="62"/>
      <c r="Y7" s="62"/>
      <c r="Z7" s="62"/>
      <c r="AA7" s="62"/>
      <c r="AB7" s="62"/>
    </row>
    <row r="8" spans="1:28" s="64" customFormat="1">
      <c r="A8" s="61"/>
      <c r="B8" s="62"/>
      <c r="C8" s="62"/>
      <c r="D8" s="62"/>
      <c r="E8" s="62" t="s">
        <v>2066</v>
      </c>
      <c r="F8" s="62"/>
      <c r="G8" s="62"/>
      <c r="H8" s="63" t="s">
        <v>2154</v>
      </c>
      <c r="I8" s="62"/>
      <c r="J8" s="62"/>
      <c r="K8" s="62"/>
      <c r="M8" s="61"/>
      <c r="N8" s="62"/>
      <c r="O8" s="62"/>
      <c r="P8" s="62"/>
      <c r="Q8" s="62" t="s">
        <v>2066</v>
      </c>
      <c r="R8" s="62"/>
      <c r="S8" s="62"/>
      <c r="T8" s="63" t="s">
        <v>2154</v>
      </c>
      <c r="U8" s="62"/>
      <c r="V8" s="62"/>
      <c r="W8" s="62"/>
      <c r="X8" s="62"/>
      <c r="Y8" s="62"/>
      <c r="Z8" s="62"/>
      <c r="AA8" s="62"/>
      <c r="AB8" s="62"/>
    </row>
    <row r="9" spans="1:28" s="64" customFormat="1">
      <c r="A9" s="61"/>
      <c r="B9" s="62"/>
      <c r="C9" s="62"/>
      <c r="D9" s="62"/>
      <c r="E9" s="62"/>
      <c r="F9" s="130">
        <v>3</v>
      </c>
      <c r="G9" s="62"/>
      <c r="H9" s="63" t="s">
        <v>2127</v>
      </c>
      <c r="I9" s="62"/>
      <c r="J9" s="62"/>
      <c r="K9" s="62"/>
      <c r="M9" s="61"/>
      <c r="N9" s="62"/>
      <c r="O9" s="62"/>
      <c r="P9" s="62"/>
      <c r="Q9" s="62"/>
      <c r="R9" s="130">
        <v>3</v>
      </c>
      <c r="S9" s="62"/>
      <c r="T9" s="63" t="s">
        <v>2127</v>
      </c>
      <c r="U9" s="62"/>
      <c r="V9" s="62"/>
      <c r="W9" s="62"/>
      <c r="X9" s="62"/>
      <c r="Y9" s="62"/>
      <c r="Z9" s="62"/>
      <c r="AA9" s="62"/>
      <c r="AB9" s="62"/>
    </row>
    <row r="10" spans="1:28" s="64" customFormat="1">
      <c r="A10" s="61"/>
      <c r="B10" s="62"/>
      <c r="C10" s="62"/>
      <c r="D10" s="62"/>
      <c r="E10" s="62"/>
      <c r="F10" s="130">
        <v>3.1</v>
      </c>
      <c r="G10" s="62"/>
      <c r="H10" s="63" t="s">
        <v>2128</v>
      </c>
      <c r="I10" s="62"/>
      <c r="J10" s="62"/>
      <c r="K10" s="62"/>
      <c r="M10" s="61"/>
      <c r="N10" s="62"/>
      <c r="O10" s="62"/>
      <c r="P10" s="62"/>
      <c r="Q10" s="62"/>
      <c r="R10" s="130">
        <v>3.1</v>
      </c>
      <c r="S10" s="62"/>
      <c r="T10" s="63" t="s">
        <v>2128</v>
      </c>
      <c r="U10" s="62"/>
      <c r="V10" s="62"/>
      <c r="W10" s="62"/>
      <c r="X10" s="62"/>
      <c r="Y10" s="62"/>
      <c r="Z10" s="62"/>
      <c r="AA10" s="62"/>
      <c r="AB10" s="62"/>
    </row>
    <row r="11" spans="1:28" s="64" customFormat="1">
      <c r="A11" s="61"/>
      <c r="B11" s="62"/>
      <c r="C11" s="62"/>
      <c r="D11" s="62"/>
      <c r="E11" s="62"/>
      <c r="F11" s="130" t="s">
        <v>1684</v>
      </c>
      <c r="G11" s="62"/>
      <c r="H11" s="63" t="s">
        <v>2129</v>
      </c>
      <c r="I11" s="62"/>
      <c r="J11" s="62"/>
      <c r="K11" s="62"/>
      <c r="M11" s="61"/>
      <c r="N11" s="62"/>
      <c r="O11" s="62"/>
      <c r="P11" s="62"/>
      <c r="Q11" s="62"/>
      <c r="R11" s="130" t="s">
        <v>1684</v>
      </c>
      <c r="S11" s="62"/>
      <c r="T11" s="63" t="s">
        <v>2129</v>
      </c>
      <c r="U11" s="62"/>
      <c r="V11" s="62"/>
      <c r="W11" s="62"/>
      <c r="X11" s="62"/>
      <c r="Y11" s="62"/>
      <c r="Z11" s="62"/>
      <c r="AA11" s="62"/>
      <c r="AB11" s="62"/>
    </row>
    <row r="12" spans="1:28" s="64" customFormat="1">
      <c r="A12" s="61"/>
      <c r="B12" s="62"/>
      <c r="C12" s="62"/>
      <c r="D12" s="62"/>
      <c r="E12" s="62"/>
      <c r="F12" s="130" t="s">
        <v>2130</v>
      </c>
      <c r="G12" s="62"/>
      <c r="H12" s="63" t="s">
        <v>2029</v>
      </c>
      <c r="I12" s="62"/>
      <c r="J12" s="62"/>
      <c r="K12" s="62"/>
      <c r="M12" s="61"/>
      <c r="N12" s="62"/>
      <c r="O12" s="62"/>
      <c r="P12" s="62"/>
      <c r="Q12" s="62"/>
      <c r="R12" s="130" t="s">
        <v>2130</v>
      </c>
      <c r="S12" s="62"/>
      <c r="T12" s="63" t="s">
        <v>2029</v>
      </c>
      <c r="U12" s="62"/>
      <c r="V12" s="62"/>
      <c r="W12" s="62"/>
      <c r="X12" s="62"/>
      <c r="Y12" s="62"/>
      <c r="Z12" s="62"/>
      <c r="AA12" s="62"/>
      <c r="AB12" s="62"/>
    </row>
    <row r="13" spans="1:28" s="64" customFormat="1" ht="15.75" thickBot="1">
      <c r="A13" s="61"/>
      <c r="B13" s="62"/>
      <c r="C13" s="62"/>
      <c r="D13" s="62"/>
      <c r="E13" s="62"/>
      <c r="F13" s="62" t="s">
        <v>2030</v>
      </c>
      <c r="G13" s="62"/>
      <c r="H13" s="63" t="s">
        <v>2135</v>
      </c>
      <c r="I13" s="62"/>
      <c r="J13" s="62"/>
      <c r="K13" s="62"/>
      <c r="M13" s="61"/>
      <c r="N13" s="62"/>
      <c r="O13" s="62"/>
      <c r="P13" s="62"/>
      <c r="Q13" s="62"/>
      <c r="R13" s="62" t="s">
        <v>2030</v>
      </c>
      <c r="S13" s="62"/>
      <c r="T13" s="63" t="s">
        <v>2135</v>
      </c>
      <c r="U13" s="62"/>
      <c r="V13" s="62"/>
      <c r="W13" s="62"/>
      <c r="X13" s="62"/>
      <c r="Y13" s="62"/>
      <c r="Z13" s="62"/>
      <c r="AA13" s="62"/>
      <c r="AB13" s="62"/>
    </row>
    <row r="14" spans="1:28" s="64" customFormat="1" ht="15.75" thickBot="1">
      <c r="A14" s="61"/>
      <c r="B14" s="62"/>
      <c r="C14" s="62"/>
      <c r="D14" s="62"/>
      <c r="E14" s="62"/>
      <c r="F14" s="62"/>
      <c r="G14" s="134" t="s">
        <v>2094</v>
      </c>
      <c r="H14" s="63" t="s">
        <v>2155</v>
      </c>
      <c r="I14" s="62"/>
      <c r="J14" s="62"/>
      <c r="K14" s="62"/>
      <c r="M14" s="65"/>
      <c r="N14" s="66"/>
      <c r="O14" s="66"/>
      <c r="P14" s="66"/>
      <c r="Q14" s="66"/>
      <c r="R14" s="66"/>
      <c r="S14" s="140" t="s">
        <v>2094</v>
      </c>
      <c r="T14" s="67" t="s">
        <v>2155</v>
      </c>
      <c r="U14" s="68">
        <v>2100</v>
      </c>
      <c r="V14" s="68">
        <v>5000</v>
      </c>
      <c r="W14" s="68">
        <v>10500</v>
      </c>
      <c r="X14" s="68"/>
      <c r="Y14" s="68">
        <v>10000</v>
      </c>
      <c r="Z14" s="68"/>
      <c r="AA14" s="68"/>
      <c r="AB14" s="69">
        <f>SUM(U14:AA14)</f>
        <v>27600</v>
      </c>
    </row>
    <row r="15" spans="1:28" s="64" customFormat="1" ht="25.5">
      <c r="A15" s="61"/>
      <c r="B15" s="62"/>
      <c r="C15" s="62"/>
      <c r="D15" s="62"/>
      <c r="E15" s="62"/>
      <c r="F15" s="62"/>
      <c r="G15" s="62"/>
      <c r="H15" s="63" t="s">
        <v>2156</v>
      </c>
      <c r="I15" s="62" t="s">
        <v>515</v>
      </c>
      <c r="J15" s="62">
        <v>12</v>
      </c>
      <c r="K15" s="62"/>
    </row>
    <row r="16" spans="1:28" ht="15.75" thickBot="1">
      <c r="A16" s="61"/>
      <c r="B16" s="62"/>
      <c r="C16" s="62"/>
      <c r="D16" s="62"/>
      <c r="E16" s="62"/>
      <c r="F16" s="62"/>
      <c r="G16" s="62"/>
      <c r="H16" s="63"/>
      <c r="I16" s="62" t="s">
        <v>2147</v>
      </c>
      <c r="J16" s="62">
        <v>5</v>
      </c>
      <c r="K16" s="62"/>
      <c r="M16" s="64"/>
      <c r="N16" s="64"/>
      <c r="O16" s="64"/>
      <c r="P16" s="64"/>
      <c r="Q16" s="64"/>
      <c r="R16" s="64"/>
      <c r="S16" s="64"/>
      <c r="T16" s="64"/>
      <c r="U16" s="64"/>
      <c r="V16" s="64"/>
      <c r="W16" s="64"/>
      <c r="X16" s="64"/>
      <c r="Y16" s="64"/>
      <c r="Z16" s="64"/>
      <c r="AA16" s="64"/>
      <c r="AB16" s="64"/>
    </row>
    <row r="17" spans="1:28" ht="15.75" thickBot="1">
      <c r="A17" s="65"/>
      <c r="B17" s="66"/>
      <c r="C17" s="66"/>
      <c r="D17" s="66"/>
      <c r="E17" s="66"/>
      <c r="F17" s="66"/>
      <c r="G17" s="66"/>
      <c r="H17" s="66"/>
      <c r="I17" s="66"/>
      <c r="J17" s="66"/>
      <c r="K17" s="135">
        <v>27600</v>
      </c>
      <c r="M17" s="64"/>
      <c r="N17" s="64"/>
      <c r="O17" s="64"/>
      <c r="P17" s="64"/>
      <c r="Q17" s="64"/>
      <c r="R17" s="64"/>
      <c r="S17" s="64"/>
      <c r="T17" s="64"/>
      <c r="U17" s="64"/>
      <c r="V17" s="64"/>
      <c r="W17" s="64"/>
      <c r="X17" s="64"/>
      <c r="Y17" s="64"/>
      <c r="Z17" s="64"/>
      <c r="AA17" s="64"/>
      <c r="AB17" s="64"/>
    </row>
    <row r="18" spans="1:28" ht="15.75" thickBot="1">
      <c r="A18" s="6"/>
    </row>
    <row r="19" spans="1:28" ht="15.75" thickBot="1">
      <c r="A19" s="277" t="s">
        <v>507</v>
      </c>
      <c r="B19" s="278"/>
      <c r="C19" s="278"/>
      <c r="D19" s="278"/>
      <c r="E19" s="278"/>
      <c r="F19" s="278"/>
      <c r="G19" s="278"/>
      <c r="H19" s="278"/>
      <c r="I19" s="278"/>
      <c r="J19" s="278"/>
      <c r="K19" s="279"/>
      <c r="M19" s="277" t="s">
        <v>1463</v>
      </c>
      <c r="N19" s="278"/>
      <c r="O19" s="278"/>
      <c r="P19" s="278"/>
      <c r="Q19" s="278"/>
      <c r="R19" s="278"/>
      <c r="S19" s="278"/>
      <c r="T19" s="278"/>
      <c r="U19" s="278"/>
      <c r="V19" s="278"/>
      <c r="W19" s="278"/>
      <c r="X19" s="278"/>
      <c r="Y19" s="278"/>
      <c r="Z19" s="278"/>
      <c r="AA19" s="278"/>
      <c r="AB19" s="279"/>
    </row>
    <row r="20" spans="1:28" ht="15.75" customHeight="1" thickBot="1">
      <c r="A20" s="268" t="s">
        <v>508</v>
      </c>
      <c r="B20" s="269"/>
      <c r="C20" s="270"/>
      <c r="D20" s="280" t="s">
        <v>2131</v>
      </c>
      <c r="E20" s="76" t="s">
        <v>1469</v>
      </c>
      <c r="F20" s="76" t="s">
        <v>2126</v>
      </c>
      <c r="G20" s="280" t="s">
        <v>509</v>
      </c>
      <c r="H20" s="280" t="s">
        <v>488</v>
      </c>
      <c r="I20" s="285" t="s">
        <v>510</v>
      </c>
      <c r="J20" s="286"/>
      <c r="K20" s="280" t="s">
        <v>511</v>
      </c>
      <c r="M20" s="268" t="s">
        <v>508</v>
      </c>
      <c r="N20" s="269"/>
      <c r="O20" s="270"/>
      <c r="P20" s="280" t="s">
        <v>2131</v>
      </c>
      <c r="Q20" s="76" t="s">
        <v>1469</v>
      </c>
      <c r="R20" s="76" t="s">
        <v>2126</v>
      </c>
      <c r="S20" s="280" t="s">
        <v>509</v>
      </c>
      <c r="T20" s="280" t="s">
        <v>488</v>
      </c>
      <c r="U20" s="282" t="s">
        <v>2132</v>
      </c>
      <c r="V20" s="283"/>
      <c r="W20" s="283"/>
      <c r="X20" s="284"/>
      <c r="Y20" s="285" t="s">
        <v>2133</v>
      </c>
      <c r="Z20" s="286"/>
      <c r="AA20" s="7" t="s">
        <v>2134</v>
      </c>
      <c r="AB20" s="280" t="s">
        <v>516</v>
      </c>
    </row>
    <row r="21" spans="1:28" ht="15.75" thickBot="1">
      <c r="A21" s="271"/>
      <c r="B21" s="272"/>
      <c r="C21" s="273"/>
      <c r="D21" s="281"/>
      <c r="E21" s="77"/>
      <c r="F21" s="77"/>
      <c r="G21" s="281"/>
      <c r="H21" s="281"/>
      <c r="I21" s="4" t="s">
        <v>512</v>
      </c>
      <c r="J21" s="5" t="s">
        <v>513</v>
      </c>
      <c r="K21" s="281"/>
      <c r="M21" s="271"/>
      <c r="N21" s="272"/>
      <c r="O21" s="273"/>
      <c r="P21" s="281"/>
      <c r="Q21" s="77"/>
      <c r="R21" s="77"/>
      <c r="S21" s="281"/>
      <c r="T21" s="281"/>
      <c r="U21" s="8">
        <v>1000</v>
      </c>
      <c r="V21" s="8">
        <v>2000</v>
      </c>
      <c r="W21" s="8">
        <v>3000</v>
      </c>
      <c r="X21" s="8">
        <v>4000</v>
      </c>
      <c r="Y21" s="8">
        <v>5000</v>
      </c>
      <c r="Z21" s="8">
        <v>6000</v>
      </c>
      <c r="AA21" s="8">
        <v>9000</v>
      </c>
      <c r="AB21" s="281"/>
    </row>
    <row r="22" spans="1:28">
      <c r="A22" s="274" t="s">
        <v>1581</v>
      </c>
      <c r="B22" s="275"/>
      <c r="C22" s="276"/>
      <c r="D22" s="62">
        <v>999</v>
      </c>
      <c r="E22" s="62" t="s">
        <v>2066</v>
      </c>
      <c r="F22" s="62" t="s">
        <v>2030</v>
      </c>
      <c r="G22" s="134" t="s">
        <v>2094</v>
      </c>
      <c r="H22" s="63" t="s">
        <v>2155</v>
      </c>
      <c r="I22" s="62"/>
      <c r="J22" s="62"/>
      <c r="K22" s="136">
        <v>27600</v>
      </c>
      <c r="M22" s="274" t="s">
        <v>1581</v>
      </c>
      <c r="N22" s="275"/>
      <c r="O22" s="276"/>
      <c r="P22" s="138">
        <v>999</v>
      </c>
      <c r="Q22" s="138" t="s">
        <v>2066</v>
      </c>
      <c r="R22" s="138" t="s">
        <v>2030</v>
      </c>
      <c r="S22" s="141" t="s">
        <v>2094</v>
      </c>
      <c r="T22" s="139" t="s">
        <v>514</v>
      </c>
      <c r="U22" s="142">
        <v>2100</v>
      </c>
      <c r="V22" s="142">
        <v>5000</v>
      </c>
      <c r="W22" s="142">
        <v>10500</v>
      </c>
      <c r="X22" s="142"/>
      <c r="Y22" s="142">
        <v>10000</v>
      </c>
      <c r="Z22" s="142"/>
      <c r="AA22" s="142"/>
      <c r="AB22" s="142">
        <f>SUM(U22:AA22)</f>
        <v>27600</v>
      </c>
    </row>
    <row r="23" spans="1:28" ht="25.5">
      <c r="A23" s="262"/>
      <c r="B23" s="263"/>
      <c r="C23" s="264"/>
      <c r="D23" s="62"/>
      <c r="E23" s="62"/>
      <c r="F23" s="62"/>
      <c r="G23" s="62"/>
      <c r="H23" s="63" t="s">
        <v>2156</v>
      </c>
      <c r="I23" s="62" t="s">
        <v>515</v>
      </c>
      <c r="J23" s="62">
        <v>12</v>
      </c>
      <c r="K23" s="62"/>
      <c r="M23" s="262" t="s">
        <v>1575</v>
      </c>
      <c r="N23" s="263"/>
      <c r="O23" s="264"/>
      <c r="P23" s="62">
        <v>189</v>
      </c>
      <c r="Q23" s="62" t="s">
        <v>2066</v>
      </c>
      <c r="R23" s="62" t="s">
        <v>2030</v>
      </c>
      <c r="S23" s="134" t="s">
        <v>2157</v>
      </c>
      <c r="T23" s="63" t="s">
        <v>264</v>
      </c>
      <c r="U23" s="71">
        <v>10000</v>
      </c>
      <c r="V23" s="71">
        <v>4000</v>
      </c>
      <c r="W23" s="71"/>
      <c r="X23" s="71"/>
      <c r="Y23" s="71">
        <v>4000</v>
      </c>
      <c r="Z23" s="71"/>
      <c r="AA23" s="71"/>
      <c r="AB23" s="71">
        <f>SUM(U23:AA23)</f>
        <v>18000</v>
      </c>
    </row>
    <row r="24" spans="1:28">
      <c r="A24" s="262"/>
      <c r="B24" s="263"/>
      <c r="C24" s="264"/>
      <c r="D24" s="62"/>
      <c r="E24" s="62"/>
      <c r="F24" s="62"/>
      <c r="G24" s="62"/>
      <c r="H24" s="63"/>
      <c r="I24" s="62" t="s">
        <v>2147</v>
      </c>
      <c r="J24" s="62">
        <v>5</v>
      </c>
      <c r="K24" s="62"/>
      <c r="M24" s="262"/>
      <c r="N24" s="263"/>
      <c r="O24" s="264"/>
      <c r="P24" s="62"/>
      <c r="Q24" s="62"/>
      <c r="R24" s="62"/>
      <c r="S24" s="62"/>
      <c r="T24" s="63"/>
      <c r="U24" s="62"/>
      <c r="V24" s="62"/>
      <c r="W24" s="62"/>
      <c r="X24" s="62"/>
      <c r="Y24" s="62"/>
      <c r="Z24" s="62"/>
      <c r="AA24" s="62"/>
      <c r="AB24" s="62"/>
    </row>
    <row r="25" spans="1:28">
      <c r="A25" s="262" t="s">
        <v>1575</v>
      </c>
      <c r="B25" s="263"/>
      <c r="C25" s="264"/>
      <c r="D25" s="62">
        <v>189</v>
      </c>
      <c r="E25" s="62" t="s">
        <v>2066</v>
      </c>
      <c r="F25" s="62" t="s">
        <v>2030</v>
      </c>
      <c r="G25" s="134" t="s">
        <v>2157</v>
      </c>
      <c r="H25" s="63" t="s">
        <v>264</v>
      </c>
      <c r="I25" s="62"/>
      <c r="J25" s="62"/>
      <c r="K25" s="70">
        <v>18000</v>
      </c>
      <c r="M25" s="262"/>
      <c r="N25" s="263"/>
      <c r="O25" s="264"/>
      <c r="P25" s="62"/>
      <c r="Q25" s="62"/>
      <c r="R25" s="62"/>
      <c r="S25" s="62"/>
      <c r="T25" s="63"/>
      <c r="U25" s="62"/>
      <c r="V25" s="62"/>
      <c r="W25" s="62"/>
      <c r="X25" s="62"/>
      <c r="Y25" s="62"/>
      <c r="Z25" s="62"/>
      <c r="AA25" s="62"/>
      <c r="AB25" s="62"/>
    </row>
    <row r="26" spans="1:28">
      <c r="A26" s="262"/>
      <c r="B26" s="263"/>
      <c r="C26" s="264"/>
      <c r="D26" s="62"/>
      <c r="E26" s="62"/>
      <c r="F26" s="62"/>
      <c r="G26" s="62"/>
      <c r="H26" s="63" t="s">
        <v>265</v>
      </c>
      <c r="I26" s="62" t="s">
        <v>266</v>
      </c>
      <c r="J26" s="62">
        <v>1</v>
      </c>
      <c r="K26" s="62"/>
      <c r="M26" s="262"/>
      <c r="N26" s="263"/>
      <c r="O26" s="264"/>
      <c r="P26" s="62"/>
      <c r="Q26" s="62"/>
      <c r="R26" s="62"/>
      <c r="S26" s="62"/>
      <c r="T26" s="63"/>
      <c r="U26" s="62"/>
      <c r="V26" s="62"/>
      <c r="W26" s="62"/>
      <c r="X26" s="62"/>
      <c r="Y26" s="62"/>
      <c r="Z26" s="62"/>
      <c r="AA26" s="62"/>
      <c r="AB26" s="62"/>
    </row>
    <row r="27" spans="1:28" ht="15.75" thickBot="1">
      <c r="A27" s="262"/>
      <c r="B27" s="263"/>
      <c r="C27" s="264"/>
      <c r="D27" s="62"/>
      <c r="E27" s="62"/>
      <c r="F27" s="62"/>
      <c r="G27" s="62"/>
      <c r="H27" s="63"/>
      <c r="I27" s="62"/>
      <c r="J27" s="62"/>
      <c r="K27" s="62"/>
      <c r="M27" s="265"/>
      <c r="N27" s="266"/>
      <c r="O27" s="267"/>
      <c r="P27" s="66"/>
      <c r="Q27" s="66"/>
      <c r="R27" s="66"/>
      <c r="S27" s="66"/>
      <c r="T27" s="67"/>
      <c r="U27" s="66"/>
      <c r="V27" s="66"/>
      <c r="W27" s="66"/>
      <c r="X27" s="66"/>
      <c r="Y27" s="66"/>
      <c r="Z27" s="66"/>
      <c r="AA27" s="66"/>
      <c r="AB27" s="66"/>
    </row>
    <row r="28" spans="1:28" ht="15.75" thickBot="1">
      <c r="A28" s="265"/>
      <c r="B28" s="266"/>
      <c r="C28" s="267"/>
      <c r="D28" s="66"/>
      <c r="E28" s="66"/>
      <c r="F28" s="66"/>
      <c r="G28" s="66"/>
      <c r="H28" s="66"/>
      <c r="I28" s="66"/>
      <c r="J28" s="66"/>
      <c r="K28" s="69">
        <f>+K22+K25</f>
        <v>45600</v>
      </c>
      <c r="M28" s="265"/>
      <c r="N28" s="266"/>
      <c r="O28" s="267"/>
      <c r="P28" s="66"/>
      <c r="Q28" s="66"/>
      <c r="R28" s="66"/>
      <c r="S28" s="66"/>
      <c r="T28" s="72" t="s">
        <v>516</v>
      </c>
      <c r="U28" s="73">
        <f>SUM(U22:U27)</f>
        <v>12100</v>
      </c>
      <c r="V28" s="73">
        <f t="shared" ref="V28:AB28" si="0">SUM(V22:V27)</f>
        <v>9000</v>
      </c>
      <c r="W28" s="73">
        <f t="shared" si="0"/>
        <v>10500</v>
      </c>
      <c r="X28" s="73">
        <f t="shared" si="0"/>
        <v>0</v>
      </c>
      <c r="Y28" s="73">
        <f t="shared" si="0"/>
        <v>14000</v>
      </c>
      <c r="Z28" s="73">
        <f t="shared" si="0"/>
        <v>0</v>
      </c>
      <c r="AA28" s="73">
        <f t="shared" si="0"/>
        <v>0</v>
      </c>
      <c r="AB28" s="73">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3"/>
  <sheetViews>
    <sheetView showGridLines="0" zoomScale="110" zoomScaleNormal="110" workbookViewId="0">
      <pane ySplit="115" topLeftCell="A116" activePane="bottomLeft" state="frozen"/>
      <selection activeCell="A3" sqref="A3:M3"/>
      <selection pane="bottomLeft" activeCell="C126" sqref="C126:M126"/>
    </sheetView>
  </sheetViews>
  <sheetFormatPr baseColWidth="10" defaultRowHeight="15"/>
  <cols>
    <col min="1" max="1" width="11.85546875" customWidth="1"/>
    <col min="2" max="2" width="9.28515625" bestFit="1" customWidth="1"/>
    <col min="3" max="4" width="6.7109375" customWidth="1"/>
    <col min="5" max="5" width="7.85546875" customWidth="1"/>
    <col min="6" max="6" width="7.28515625" customWidth="1"/>
    <col min="7" max="18" width="9.7109375" customWidth="1"/>
    <col min="19" max="19" width="10.28515625" bestFit="1" customWidth="1"/>
    <col min="20" max="20" width="6.7109375" customWidth="1"/>
  </cols>
  <sheetData>
    <row r="1" spans="2:22" ht="15.75" hidden="1" thickBot="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24.7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7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75" hidden="1" thickBot="1">
      <c r="H112" s="106" t="s">
        <v>1769</v>
      </c>
      <c r="I112" s="107" t="s">
        <v>1770</v>
      </c>
    </row>
    <row r="113" spans="1:13" hidden="1"/>
    <row r="114" spans="1:13" hidden="1"/>
    <row r="115" spans="1:13" ht="48" customHeight="1">
      <c r="A115" s="230" t="s">
        <v>2247</v>
      </c>
      <c r="B115" s="230"/>
      <c r="C115" s="230"/>
      <c r="D115" s="230"/>
      <c r="E115" s="230"/>
      <c r="F115" s="230"/>
      <c r="G115" s="230"/>
      <c r="H115" s="230"/>
      <c r="I115" s="230"/>
      <c r="J115" s="230"/>
      <c r="K115" s="230"/>
      <c r="L115" s="230"/>
      <c r="M115" s="230"/>
    </row>
    <row r="116" spans="1:13" ht="16.5" thickBot="1">
      <c r="A116" s="1"/>
    </row>
    <row r="117" spans="1:13" ht="16.149999999999999" customHeight="1" thickBot="1">
      <c r="A117" s="203" t="s">
        <v>460</v>
      </c>
      <c r="B117" s="204"/>
      <c r="C117" s="204"/>
      <c r="D117" s="204"/>
      <c r="E117" s="204"/>
      <c r="F117" s="204"/>
      <c r="G117" s="204"/>
      <c r="H117" s="204"/>
      <c r="I117" s="204"/>
      <c r="J117" s="204"/>
      <c r="K117" s="204"/>
      <c r="L117" s="204"/>
      <c r="M117" s="208"/>
    </row>
    <row r="118" spans="1:13" ht="16.5" thickBot="1">
      <c r="A118" s="149" t="s">
        <v>461</v>
      </c>
      <c r="B118" s="13">
        <v>1</v>
      </c>
      <c r="C118" s="205" t="str">
        <f>IF(B118="","",VLOOKUP(B118,Fin,2,0))</f>
        <v>GOBIERNO</v>
      </c>
      <c r="D118" s="206"/>
      <c r="E118" s="206"/>
      <c r="F118" s="206"/>
      <c r="G118" s="206"/>
      <c r="H118" s="206"/>
      <c r="I118" s="206"/>
      <c r="J118" s="206"/>
      <c r="K118" s="206"/>
      <c r="L118" s="206"/>
      <c r="M118" s="207"/>
    </row>
    <row r="119" spans="1:13" ht="16.5" thickBot="1">
      <c r="A119" s="149" t="s">
        <v>463</v>
      </c>
      <c r="B119" s="13">
        <v>1.5</v>
      </c>
      <c r="C119" s="205" t="str">
        <f>IF(B119="","",VLOOKUP(B119,funcion,2,0))</f>
        <v>ASUNTOS FINANCIEROS Y HACENDARIOS</v>
      </c>
      <c r="D119" s="206"/>
      <c r="E119" s="206"/>
      <c r="F119" s="206"/>
      <c r="G119" s="206"/>
      <c r="H119" s="206"/>
      <c r="I119" s="206"/>
      <c r="J119" s="206"/>
      <c r="K119" s="206"/>
      <c r="L119" s="206"/>
      <c r="M119" s="207"/>
    </row>
    <row r="120" spans="1:13" ht="16.5" thickBot="1">
      <c r="A120" s="149" t="s">
        <v>464</v>
      </c>
      <c r="B120" s="13" t="s">
        <v>1581</v>
      </c>
      <c r="C120" s="205" t="str">
        <f>IF(B120="","",VLOOKUP(B120,sub,2,0))</f>
        <v>Asuntos Hacendarios</v>
      </c>
      <c r="D120" s="206"/>
      <c r="E120" s="206"/>
      <c r="F120" s="206"/>
      <c r="G120" s="206"/>
      <c r="H120" s="206"/>
      <c r="I120" s="206"/>
      <c r="J120" s="206"/>
      <c r="K120" s="206"/>
      <c r="L120" s="206"/>
      <c r="M120" s="207"/>
    </row>
    <row r="121" spans="1:13">
      <c r="A121" s="2" t="s">
        <v>1917</v>
      </c>
    </row>
    <row r="122" spans="1:13" ht="15.75" thickBot="1">
      <c r="A122" s="2"/>
    </row>
    <row r="123" spans="1:13" ht="16.149999999999999" customHeight="1" thickBot="1">
      <c r="A123" s="203" t="s">
        <v>465</v>
      </c>
      <c r="B123" s="204"/>
      <c r="C123" s="204"/>
      <c r="D123" s="204"/>
      <c r="E123" s="204"/>
      <c r="F123" s="204"/>
      <c r="G123" s="204"/>
      <c r="H123" s="204"/>
      <c r="I123" s="204"/>
      <c r="J123" s="204"/>
      <c r="K123" s="204"/>
      <c r="L123" s="204"/>
      <c r="M123" s="208"/>
    </row>
    <row r="124" spans="1:13" ht="16.5" thickBot="1">
      <c r="A124" s="149" t="s">
        <v>466</v>
      </c>
      <c r="B124" s="13">
        <v>5</v>
      </c>
      <c r="C124" s="205" t="s">
        <v>2136</v>
      </c>
      <c r="D124" s="206"/>
      <c r="E124" s="206"/>
      <c r="F124" s="206"/>
      <c r="G124" s="206"/>
      <c r="H124" s="206"/>
      <c r="I124" s="206"/>
      <c r="J124" s="206"/>
      <c r="K124" s="206"/>
      <c r="L124" s="206"/>
      <c r="M124" s="207"/>
    </row>
    <row r="125" spans="1:13" ht="16.5" thickBot="1">
      <c r="A125" s="149" t="s">
        <v>467</v>
      </c>
      <c r="B125" s="13">
        <v>5.0999999999999996</v>
      </c>
      <c r="C125" s="205" t="s">
        <v>2137</v>
      </c>
      <c r="D125" s="206"/>
      <c r="E125" s="206"/>
      <c r="F125" s="206"/>
      <c r="G125" s="206"/>
      <c r="H125" s="206"/>
      <c r="I125" s="206"/>
      <c r="J125" s="206"/>
      <c r="K125" s="206"/>
      <c r="L125" s="206"/>
      <c r="M125" s="207"/>
    </row>
    <row r="126" spans="1:13" ht="16.5" thickBot="1">
      <c r="A126" s="149" t="s">
        <v>1920</v>
      </c>
      <c r="B126" s="13" t="s">
        <v>2241</v>
      </c>
      <c r="C126" s="205" t="s">
        <v>2248</v>
      </c>
      <c r="D126" s="206"/>
      <c r="E126" s="206"/>
      <c r="F126" s="206"/>
      <c r="G126" s="206"/>
      <c r="H126" s="206"/>
      <c r="I126" s="206"/>
      <c r="J126" s="206"/>
      <c r="K126" s="206"/>
      <c r="L126" s="206"/>
      <c r="M126" s="207"/>
    </row>
    <row r="127" spans="1:13" ht="16.5" thickBot="1">
      <c r="A127" s="150" t="s">
        <v>469</v>
      </c>
      <c r="B127" s="75">
        <v>1</v>
      </c>
      <c r="C127" s="205" t="s">
        <v>2139</v>
      </c>
      <c r="D127" s="206"/>
      <c r="E127" s="206"/>
      <c r="F127" s="206"/>
      <c r="G127" s="206"/>
      <c r="H127" s="206"/>
      <c r="I127" s="206"/>
      <c r="J127" s="206"/>
      <c r="K127" s="206"/>
      <c r="L127" s="206"/>
      <c r="M127" s="207"/>
    </row>
    <row r="128" spans="1:13">
      <c r="A128" s="2" t="s">
        <v>468</v>
      </c>
    </row>
    <row r="129" spans="1:13" ht="15.75" thickBot="1">
      <c r="A129" s="2"/>
    </row>
    <row r="130" spans="1:13" ht="16.149999999999999" customHeight="1" thickBot="1">
      <c r="A130" s="203" t="s">
        <v>1921</v>
      </c>
      <c r="B130" s="204"/>
      <c r="C130" s="204"/>
      <c r="D130" s="204"/>
      <c r="E130" s="204"/>
      <c r="F130" s="204"/>
      <c r="G130" s="204"/>
      <c r="H130" s="204"/>
      <c r="I130" s="204"/>
      <c r="J130" s="204"/>
      <c r="K130" s="204"/>
      <c r="L130" s="204"/>
      <c r="M130" s="208"/>
    </row>
    <row r="131" spans="1:13" ht="16.5" thickBot="1">
      <c r="A131" s="150" t="s">
        <v>1922</v>
      </c>
      <c r="B131" s="150"/>
      <c r="C131" s="205" t="s">
        <v>2140</v>
      </c>
      <c r="D131" s="206"/>
      <c r="E131" s="206"/>
      <c r="F131" s="206"/>
      <c r="G131" s="206"/>
      <c r="H131" s="206"/>
      <c r="I131" s="206"/>
      <c r="J131" s="206"/>
      <c r="K131" s="206"/>
      <c r="L131" s="206"/>
      <c r="M131" s="207"/>
    </row>
    <row r="132" spans="1:13" ht="32.25" thickBot="1">
      <c r="A132" s="150" t="s">
        <v>470</v>
      </c>
      <c r="B132" s="150"/>
      <c r="C132" s="205" t="s">
        <v>515</v>
      </c>
      <c r="D132" s="206"/>
      <c r="E132" s="206"/>
      <c r="F132" s="206"/>
      <c r="G132" s="206"/>
      <c r="H132" s="206"/>
      <c r="I132" s="206"/>
      <c r="J132" s="206"/>
      <c r="K132" s="206"/>
      <c r="L132" s="206"/>
      <c r="M132" s="207"/>
    </row>
    <row r="133" spans="1:13" ht="16.149999999999999" customHeight="1" thickBot="1">
      <c r="A133" s="150" t="s">
        <v>471</v>
      </c>
      <c r="B133" s="150"/>
      <c r="C133" s="209">
        <v>12</v>
      </c>
      <c r="D133" s="210"/>
      <c r="E133" s="210"/>
      <c r="F133" s="210"/>
      <c r="G133" s="210"/>
      <c r="H133" s="210"/>
      <c r="I133" s="210"/>
      <c r="J133" s="210"/>
      <c r="K133" s="210"/>
      <c r="L133" s="210"/>
      <c r="M133" s="211"/>
    </row>
    <row r="134" spans="1:13" ht="15.6" customHeight="1">
      <c r="A134" s="151" t="s">
        <v>472</v>
      </c>
      <c r="B134" s="151"/>
      <c r="C134" s="212" t="s">
        <v>2141</v>
      </c>
      <c r="D134" s="213"/>
      <c r="E134" s="213"/>
      <c r="F134" s="213"/>
      <c r="G134" s="213"/>
      <c r="H134" s="213"/>
      <c r="I134" s="213"/>
      <c r="J134" s="213"/>
      <c r="K134" s="213"/>
      <c r="L134" s="213"/>
      <c r="M134" s="214"/>
    </row>
    <row r="135" spans="1:13" ht="15.75">
      <c r="A135" s="152" t="s">
        <v>473</v>
      </c>
      <c r="B135" s="153"/>
      <c r="C135" s="215" t="s">
        <v>2142</v>
      </c>
      <c r="D135" s="216"/>
      <c r="E135" s="216"/>
      <c r="F135" s="216"/>
      <c r="G135" s="216"/>
      <c r="H135" s="216"/>
      <c r="I135" s="216"/>
      <c r="J135" s="216"/>
      <c r="K135" s="216"/>
      <c r="L135" s="216"/>
      <c r="M135" s="217"/>
    </row>
    <row r="136" spans="1:13" ht="15.75">
      <c r="A136" s="153" t="s">
        <v>473</v>
      </c>
      <c r="B136" s="153"/>
      <c r="C136" s="215" t="s">
        <v>2143</v>
      </c>
      <c r="D136" s="216"/>
      <c r="E136" s="216"/>
      <c r="F136" s="216"/>
      <c r="G136" s="216"/>
      <c r="H136" s="216"/>
      <c r="I136" s="216"/>
      <c r="J136" s="216"/>
      <c r="K136" s="216"/>
      <c r="L136" s="216"/>
      <c r="M136" s="217"/>
    </row>
    <row r="137" spans="1:13" ht="16.5" thickBot="1">
      <c r="A137" s="154" t="s">
        <v>474</v>
      </c>
      <c r="B137" s="154"/>
      <c r="C137" s="218" t="s">
        <v>2144</v>
      </c>
      <c r="D137" s="219"/>
      <c r="E137" s="219"/>
      <c r="F137" s="219"/>
      <c r="G137" s="219"/>
      <c r="H137" s="219"/>
      <c r="I137" s="219"/>
      <c r="J137" s="219"/>
      <c r="K137" s="219"/>
      <c r="L137" s="219"/>
      <c r="M137" s="220"/>
    </row>
    <row r="138" spans="1:13" ht="16.5" thickBot="1">
      <c r="A138" s="155" t="s">
        <v>29</v>
      </c>
      <c r="B138" s="156" t="s">
        <v>475</v>
      </c>
      <c r="C138" s="157" t="s">
        <v>476</v>
      </c>
      <c r="D138" s="157" t="s">
        <v>477</v>
      </c>
      <c r="E138" s="157" t="s">
        <v>478</v>
      </c>
      <c r="F138" s="157" t="s">
        <v>477</v>
      </c>
      <c r="G138" s="157" t="s">
        <v>479</v>
      </c>
      <c r="H138" s="157" t="s">
        <v>479</v>
      </c>
      <c r="I138" s="157" t="s">
        <v>478</v>
      </c>
      <c r="J138" s="157" t="s">
        <v>480</v>
      </c>
      <c r="K138" s="157" t="s">
        <v>481</v>
      </c>
      <c r="L138" s="157" t="s">
        <v>482</v>
      </c>
      <c r="M138" s="157" t="s">
        <v>483</v>
      </c>
    </row>
    <row r="139" spans="1:13" s="10" customFormat="1" ht="16.5" thickBot="1">
      <c r="A139" s="14">
        <f>SUM(B139:M139)</f>
        <v>12</v>
      </c>
      <c r="B139" s="14">
        <v>1</v>
      </c>
      <c r="C139" s="15">
        <v>1</v>
      </c>
      <c r="D139" s="15">
        <v>1</v>
      </c>
      <c r="E139" s="15">
        <v>1</v>
      </c>
      <c r="F139" s="15">
        <v>1</v>
      </c>
      <c r="G139" s="15">
        <v>1</v>
      </c>
      <c r="H139" s="15">
        <v>1</v>
      </c>
      <c r="I139" s="15">
        <v>1</v>
      </c>
      <c r="J139" s="15">
        <v>1</v>
      </c>
      <c r="K139" s="15">
        <v>1</v>
      </c>
      <c r="L139" s="15">
        <v>1</v>
      </c>
      <c r="M139" s="15">
        <v>1</v>
      </c>
    </row>
    <row r="140" spans="1:13" ht="16.149999999999999" customHeight="1" thickBot="1">
      <c r="A140" s="203" t="s">
        <v>1924</v>
      </c>
      <c r="B140" s="204"/>
      <c r="C140" s="204"/>
      <c r="D140" s="204"/>
      <c r="E140" s="204"/>
      <c r="F140" s="204"/>
      <c r="G140" s="204"/>
      <c r="H140" s="204"/>
      <c r="I140" s="204"/>
      <c r="J140" s="204"/>
      <c r="K140" s="204"/>
      <c r="L140" s="204"/>
      <c r="M140" s="208"/>
    </row>
    <row r="141" spans="1:13" ht="16.5" thickBot="1">
      <c r="A141" s="150" t="s">
        <v>1923</v>
      </c>
      <c r="B141" s="74">
        <v>2</v>
      </c>
      <c r="C141" s="205" t="s">
        <v>2146</v>
      </c>
      <c r="D141" s="206"/>
      <c r="E141" s="206"/>
      <c r="F141" s="206"/>
      <c r="G141" s="206"/>
      <c r="H141" s="206"/>
      <c r="I141" s="206"/>
      <c r="J141" s="206"/>
      <c r="K141" s="206"/>
      <c r="L141" s="206"/>
      <c r="M141" s="207"/>
    </row>
    <row r="142" spans="1:13" ht="32.25" thickBot="1">
      <c r="A142" s="150" t="s">
        <v>470</v>
      </c>
      <c r="B142" s="150"/>
      <c r="C142" s="205" t="s">
        <v>2147</v>
      </c>
      <c r="D142" s="206"/>
      <c r="E142" s="206"/>
      <c r="F142" s="206"/>
      <c r="G142" s="206"/>
      <c r="H142" s="206"/>
      <c r="I142" s="206"/>
      <c r="J142" s="206"/>
      <c r="K142" s="206"/>
      <c r="L142" s="206"/>
      <c r="M142" s="207"/>
    </row>
    <row r="143" spans="1:13" ht="16.149999999999999" customHeight="1" thickBot="1">
      <c r="A143" s="150" t="s">
        <v>471</v>
      </c>
      <c r="B143" s="150"/>
      <c r="C143" s="209">
        <v>5</v>
      </c>
      <c r="D143" s="210"/>
      <c r="E143" s="210"/>
      <c r="F143" s="210"/>
      <c r="G143" s="210"/>
      <c r="H143" s="210"/>
      <c r="I143" s="210"/>
      <c r="J143" s="210"/>
      <c r="K143" s="210"/>
      <c r="L143" s="210"/>
      <c r="M143" s="211"/>
    </row>
    <row r="144" spans="1:13" ht="15.6" customHeight="1">
      <c r="A144" s="151" t="s">
        <v>472</v>
      </c>
      <c r="B144" s="151"/>
      <c r="C144" s="212" t="s">
        <v>2145</v>
      </c>
      <c r="D144" s="213"/>
      <c r="E144" s="213"/>
      <c r="F144" s="213"/>
      <c r="G144" s="213"/>
      <c r="H144" s="213"/>
      <c r="I144" s="213"/>
      <c r="J144" s="213"/>
      <c r="K144" s="213"/>
      <c r="L144" s="213"/>
      <c r="M144" s="214"/>
    </row>
    <row r="145" spans="1:17" ht="15.6" customHeight="1">
      <c r="A145" s="153"/>
      <c r="B145" s="153"/>
      <c r="C145" s="215" t="s">
        <v>2148</v>
      </c>
      <c r="D145" s="216"/>
      <c r="E145" s="216"/>
      <c r="F145" s="216"/>
      <c r="G145" s="216"/>
      <c r="H145" s="216"/>
      <c r="I145" s="216"/>
      <c r="J145" s="216"/>
      <c r="K145" s="216"/>
      <c r="L145" s="216"/>
      <c r="M145" s="217"/>
    </row>
    <row r="146" spans="1:17" ht="15.6" customHeight="1">
      <c r="A146" s="153"/>
      <c r="B146" s="153"/>
      <c r="C146" s="215" t="s">
        <v>2149</v>
      </c>
      <c r="D146" s="216"/>
      <c r="E146" s="216"/>
      <c r="F146" s="216"/>
      <c r="G146" s="216"/>
      <c r="H146" s="216"/>
      <c r="I146" s="216"/>
      <c r="J146" s="216"/>
      <c r="K146" s="216"/>
      <c r="L146" s="216"/>
      <c r="M146" s="217"/>
    </row>
    <row r="147" spans="1:17" ht="16.5" thickBot="1">
      <c r="A147" s="154"/>
      <c r="B147" s="154"/>
      <c r="C147" s="218" t="s">
        <v>2150</v>
      </c>
      <c r="D147" s="219"/>
      <c r="E147" s="219"/>
      <c r="F147" s="219"/>
      <c r="G147" s="219"/>
      <c r="H147" s="219"/>
      <c r="I147" s="219"/>
      <c r="J147" s="219"/>
      <c r="K147" s="219"/>
      <c r="L147" s="219"/>
      <c r="M147" s="220"/>
    </row>
    <row r="148" spans="1:17" ht="16.5" thickBot="1">
      <c r="A148" s="155" t="s">
        <v>29</v>
      </c>
      <c r="B148" s="156" t="s">
        <v>475</v>
      </c>
      <c r="C148" s="157" t="s">
        <v>476</v>
      </c>
      <c r="D148" s="157" t="s">
        <v>477</v>
      </c>
      <c r="E148" s="157" t="s">
        <v>478</v>
      </c>
      <c r="F148" s="157" t="s">
        <v>477</v>
      </c>
      <c r="G148" s="157" t="s">
        <v>479</v>
      </c>
      <c r="H148" s="157" t="s">
        <v>479</v>
      </c>
      <c r="I148" s="157" t="s">
        <v>478</v>
      </c>
      <c r="J148" s="157" t="s">
        <v>480</v>
      </c>
      <c r="K148" s="157" t="s">
        <v>481</v>
      </c>
      <c r="L148" s="157" t="s">
        <v>482</v>
      </c>
      <c r="M148" s="157" t="s">
        <v>483</v>
      </c>
    </row>
    <row r="149" spans="1:17" s="10" customFormat="1" ht="16.5" thickBot="1">
      <c r="A149" s="14">
        <f>SUM(B149:M149)</f>
        <v>5</v>
      </c>
      <c r="B149" s="14"/>
      <c r="C149" s="15"/>
      <c r="D149" s="15"/>
      <c r="E149" s="15">
        <v>1</v>
      </c>
      <c r="F149" s="15">
        <v>1</v>
      </c>
      <c r="G149" s="15">
        <v>1</v>
      </c>
      <c r="H149" s="15"/>
      <c r="I149" s="15">
        <v>1</v>
      </c>
      <c r="J149" s="15">
        <v>1</v>
      </c>
      <c r="K149" s="15"/>
      <c r="L149" s="15"/>
      <c r="M149" s="15"/>
    </row>
    <row r="150" spans="1:17">
      <c r="A150" s="2" t="s">
        <v>1925</v>
      </c>
      <c r="B150" s="3"/>
      <c r="C150" s="3"/>
      <c r="D150" s="3"/>
      <c r="E150" s="3"/>
      <c r="F150" s="3"/>
      <c r="G150" s="3"/>
      <c r="H150" s="3"/>
      <c r="I150" s="3"/>
      <c r="J150" s="3"/>
      <c r="K150" s="3"/>
      <c r="L150" s="3"/>
      <c r="M150" s="3"/>
      <c r="N150" s="3"/>
      <c r="O150" s="3"/>
      <c r="P150" s="3"/>
      <c r="Q150" s="3"/>
    </row>
    <row r="151" spans="1:17" ht="15.75" thickBot="1">
      <c r="A151" s="2"/>
    </row>
    <row r="152" spans="1:17" ht="16.149999999999999" customHeight="1" thickBot="1">
      <c r="A152" s="203" t="s">
        <v>484</v>
      </c>
      <c r="B152" s="204"/>
      <c r="C152" s="204"/>
      <c r="D152" s="204"/>
      <c r="E152" s="204"/>
      <c r="F152" s="204"/>
      <c r="G152" s="204"/>
      <c r="H152" s="204"/>
      <c r="I152" s="204"/>
      <c r="J152" s="204"/>
      <c r="K152" s="204"/>
      <c r="L152" s="204"/>
      <c r="M152" s="208"/>
    </row>
    <row r="153" spans="1:17" ht="16.149999999999999" customHeight="1" thickBot="1">
      <c r="A153" s="150" t="s">
        <v>462</v>
      </c>
      <c r="B153" s="74" t="s">
        <v>2023</v>
      </c>
      <c r="C153" s="205" t="str">
        <f>IF(B153="","",VLOOKUP(B153,ca,2,0))</f>
        <v>SECTOR PUBLICO MUNICIPAL</v>
      </c>
      <c r="D153" s="206"/>
      <c r="E153" s="206"/>
      <c r="F153" s="206"/>
      <c r="G153" s="206"/>
      <c r="H153" s="206"/>
      <c r="I153" s="206"/>
      <c r="J153" s="206"/>
      <c r="K153" s="206"/>
      <c r="L153" s="206"/>
      <c r="M153" s="207"/>
    </row>
    <row r="154" spans="1:17" ht="16.149999999999999" customHeight="1" thickBot="1">
      <c r="A154" s="150" t="s">
        <v>2058</v>
      </c>
      <c r="B154" s="74" t="s">
        <v>2025</v>
      </c>
      <c r="C154" s="205" t="str">
        <f>IF(B154="","",VLOOKUP(B154,ca,2,0))</f>
        <v>SECTOR PUBLICO NO FINANCIERO</v>
      </c>
      <c r="D154" s="206"/>
      <c r="E154" s="206"/>
      <c r="F154" s="206"/>
      <c r="G154" s="206"/>
      <c r="H154" s="206"/>
      <c r="I154" s="206"/>
      <c r="J154" s="206"/>
      <c r="K154" s="206"/>
      <c r="L154" s="206"/>
      <c r="M154" s="207"/>
    </row>
    <row r="155" spans="1:17" ht="16.149999999999999" customHeight="1" thickBot="1">
      <c r="A155" s="150" t="s">
        <v>2059</v>
      </c>
      <c r="B155" s="74" t="s">
        <v>2026</v>
      </c>
      <c r="C155" s="205" t="str">
        <f>IF(B155="","",VLOOKUP(B155,ca,2,0))</f>
        <v>GOBIERNO GENERAL MUNICIPAL</v>
      </c>
      <c r="D155" s="206"/>
      <c r="E155" s="206"/>
      <c r="F155" s="206"/>
      <c r="G155" s="206"/>
      <c r="H155" s="206"/>
      <c r="I155" s="206"/>
      <c r="J155" s="206"/>
      <c r="K155" s="206"/>
      <c r="L155" s="206"/>
      <c r="M155" s="207"/>
    </row>
    <row r="156" spans="1:17" ht="16.149999999999999" customHeight="1" thickBot="1">
      <c r="A156" s="150" t="s">
        <v>2064</v>
      </c>
      <c r="B156" s="74" t="s">
        <v>2028</v>
      </c>
      <c r="C156" s="205" t="str">
        <f>IF(B156="","",VLOOKUP(B156,ca,2,0))</f>
        <v>Gobierno Municipal</v>
      </c>
      <c r="D156" s="206"/>
      <c r="E156" s="206"/>
      <c r="F156" s="206"/>
      <c r="G156" s="206"/>
      <c r="H156" s="206"/>
      <c r="I156" s="206"/>
      <c r="J156" s="206"/>
      <c r="K156" s="206"/>
      <c r="L156" s="206"/>
      <c r="M156" s="207"/>
    </row>
    <row r="157" spans="1:17" ht="16.149999999999999" customHeight="1" thickBot="1">
      <c r="A157" s="150" t="s">
        <v>2061</v>
      </c>
      <c r="B157" s="74" t="s">
        <v>2030</v>
      </c>
      <c r="C157" s="205" t="str">
        <f>IF(B157="","",VLOOKUP(B157,ca,2,0))</f>
        <v>Organo Ejecutivo Municipal (Ayuntamiento)</v>
      </c>
      <c r="D157" s="206"/>
      <c r="E157" s="206"/>
      <c r="F157" s="206"/>
      <c r="G157" s="206"/>
      <c r="H157" s="206"/>
      <c r="I157" s="206"/>
      <c r="J157" s="206"/>
      <c r="K157" s="206"/>
      <c r="L157" s="206"/>
      <c r="M157" s="207"/>
    </row>
    <row r="158" spans="1:17" ht="16.149999999999999" customHeight="1" thickBot="1">
      <c r="A158" s="150" t="s">
        <v>486</v>
      </c>
      <c r="B158" s="146" t="s">
        <v>2092</v>
      </c>
      <c r="C158" s="205" t="s">
        <v>514</v>
      </c>
      <c r="D158" s="206"/>
      <c r="E158" s="206"/>
      <c r="F158" s="206"/>
      <c r="G158" s="206"/>
      <c r="H158" s="206"/>
      <c r="I158" s="206"/>
      <c r="J158" s="206"/>
      <c r="K158" s="206"/>
      <c r="L158" s="206"/>
      <c r="M158" s="207"/>
    </row>
    <row r="159" spans="1:17" ht="16.149999999999999" customHeight="1" thickBot="1">
      <c r="A159" s="150" t="s">
        <v>485</v>
      </c>
      <c r="B159" s="146" t="s">
        <v>2094</v>
      </c>
      <c r="C159" s="205" t="s">
        <v>2151</v>
      </c>
      <c r="D159" s="206"/>
      <c r="E159" s="206"/>
      <c r="F159" s="206"/>
      <c r="G159" s="206"/>
      <c r="H159" s="206"/>
      <c r="I159" s="206"/>
      <c r="J159" s="206"/>
      <c r="K159" s="206"/>
      <c r="L159" s="206"/>
      <c r="M159" s="207"/>
    </row>
    <row r="160" spans="1:17">
      <c r="A160" s="2" t="s">
        <v>1926</v>
      </c>
    </row>
    <row r="161" spans="1:19" ht="15.75" thickBot="1">
      <c r="A161" s="2"/>
    </row>
    <row r="162" spans="1:19" ht="16.149999999999999" customHeight="1" thickBot="1">
      <c r="A162" s="203" t="s">
        <v>1470</v>
      </c>
      <c r="B162" s="204"/>
      <c r="C162" s="204"/>
      <c r="D162" s="204"/>
      <c r="E162" s="204"/>
      <c r="F162" s="204"/>
      <c r="G162" s="204"/>
      <c r="H162" s="204"/>
      <c r="I162" s="204"/>
      <c r="J162" s="204"/>
      <c r="K162" s="204"/>
      <c r="L162" s="204"/>
      <c r="M162" s="208"/>
    </row>
    <row r="163" spans="1:19" ht="16.149999999999999" customHeight="1" thickBot="1">
      <c r="A163" s="150" t="s">
        <v>1469</v>
      </c>
      <c r="B163" s="147" t="s">
        <v>2158</v>
      </c>
      <c r="C163" s="205" t="s">
        <v>2242</v>
      </c>
      <c r="D163" s="206"/>
      <c r="E163" s="206"/>
      <c r="F163" s="206"/>
      <c r="G163" s="206"/>
      <c r="H163" s="206"/>
      <c r="I163" s="206"/>
      <c r="J163" s="206"/>
      <c r="K163" s="206"/>
      <c r="L163" s="206"/>
      <c r="M163" s="207"/>
    </row>
    <row r="164" spans="1:19" ht="16.149999999999999" customHeight="1" thickBot="1">
      <c r="A164" s="150" t="s">
        <v>1469</v>
      </c>
      <c r="B164" s="9"/>
      <c r="C164" s="205"/>
      <c r="D164" s="206"/>
      <c r="E164" s="206"/>
      <c r="F164" s="206"/>
      <c r="G164" s="206"/>
      <c r="H164" s="206"/>
      <c r="I164" s="206"/>
      <c r="J164" s="206"/>
      <c r="K164" s="206"/>
      <c r="L164" s="206"/>
      <c r="M164" s="207"/>
    </row>
    <row r="165" spans="1:19">
      <c r="A165" s="2" t="s">
        <v>1471</v>
      </c>
    </row>
    <row r="166" spans="1:19" ht="15.75" thickBot="1">
      <c r="A166" s="2"/>
    </row>
    <row r="167" spans="1:19" ht="16.149999999999999" customHeight="1" thickBot="1">
      <c r="A167" s="203" t="s">
        <v>1464</v>
      </c>
      <c r="B167" s="204"/>
      <c r="C167" s="204"/>
      <c r="D167" s="204"/>
      <c r="E167" s="204"/>
      <c r="F167" s="204"/>
      <c r="G167" s="204"/>
      <c r="H167" s="204"/>
      <c r="I167" s="204"/>
      <c r="J167" s="204"/>
      <c r="K167" s="204"/>
      <c r="L167" s="204"/>
      <c r="M167" s="208"/>
    </row>
    <row r="168" spans="1:19" ht="16.149999999999999" customHeight="1" thickBot="1">
      <c r="A168" s="150" t="s">
        <v>1465</v>
      </c>
      <c r="B168" s="205" t="s">
        <v>2159</v>
      </c>
      <c r="C168" s="206"/>
      <c r="D168" s="206"/>
      <c r="E168" s="206"/>
      <c r="F168" s="206"/>
      <c r="G168" s="206"/>
      <c r="H168" s="206"/>
      <c r="I168" s="206"/>
      <c r="J168" s="206"/>
      <c r="K168" s="206"/>
      <c r="L168" s="206"/>
      <c r="M168" s="207"/>
    </row>
    <row r="169" spans="1:19" ht="16.149999999999999" customHeight="1" thickBot="1">
      <c r="A169" s="150" t="s">
        <v>1466</v>
      </c>
      <c r="B169" s="205" t="s">
        <v>2152</v>
      </c>
      <c r="C169" s="206"/>
      <c r="D169" s="206"/>
      <c r="E169" s="206"/>
      <c r="F169" s="206"/>
      <c r="G169" s="206"/>
      <c r="H169" s="206"/>
      <c r="I169" s="206"/>
      <c r="J169" s="206"/>
      <c r="K169" s="206"/>
      <c r="L169" s="206"/>
      <c r="M169" s="207"/>
    </row>
    <row r="170" spans="1:19" ht="15.75" thickBot="1">
      <c r="A170" s="2"/>
    </row>
    <row r="171" spans="1:19" ht="16.149999999999999" customHeight="1" thickBot="1">
      <c r="A171" s="203" t="s">
        <v>2124</v>
      </c>
      <c r="B171" s="204"/>
      <c r="C171" s="204"/>
      <c r="D171" s="204"/>
      <c r="E171" s="204"/>
      <c r="F171" s="204"/>
      <c r="G171" s="204"/>
      <c r="H171" s="204"/>
      <c r="I171" s="204"/>
      <c r="J171" s="204"/>
      <c r="K171" s="204"/>
      <c r="L171" s="204"/>
      <c r="M171" s="208"/>
      <c r="N171" s="203"/>
      <c r="O171" s="204"/>
      <c r="P171" s="204"/>
      <c r="Q171" s="204"/>
      <c r="R171" s="204"/>
      <c r="S171" s="204"/>
    </row>
    <row r="172" spans="1:19" ht="15.75">
      <c r="A172" s="158" t="s">
        <v>464</v>
      </c>
      <c r="B172" s="159" t="s">
        <v>1449</v>
      </c>
      <c r="C172" s="159" t="s">
        <v>2126</v>
      </c>
      <c r="D172" s="159" t="s">
        <v>485</v>
      </c>
      <c r="E172" s="159" t="s">
        <v>1469</v>
      </c>
      <c r="F172" s="159" t="s">
        <v>487</v>
      </c>
      <c r="G172" s="160" t="s">
        <v>1450</v>
      </c>
      <c r="H172" s="160" t="s">
        <v>1451</v>
      </c>
      <c r="I172" s="160" t="s">
        <v>1452</v>
      </c>
      <c r="J172" s="160" t="s">
        <v>1453</v>
      </c>
      <c r="K172" s="160" t="s">
        <v>1454</v>
      </c>
      <c r="L172" s="160" t="s">
        <v>1455</v>
      </c>
      <c r="M172" s="160" t="s">
        <v>1456</v>
      </c>
      <c r="N172" s="160" t="s">
        <v>1457</v>
      </c>
      <c r="O172" s="160" t="s">
        <v>1458</v>
      </c>
      <c r="P172" s="160" t="s">
        <v>1459</v>
      </c>
      <c r="Q172" s="160" t="s">
        <v>1460</v>
      </c>
      <c r="R172" s="160" t="s">
        <v>1461</v>
      </c>
      <c r="S172" s="161" t="s">
        <v>29</v>
      </c>
    </row>
    <row r="173" spans="1:19" ht="16.149999999999999" customHeight="1">
      <c r="A173" s="143" t="s">
        <v>1581</v>
      </c>
      <c r="B173" s="46" t="s">
        <v>2241</v>
      </c>
      <c r="C173" s="46">
        <v>31111</v>
      </c>
      <c r="D173" s="144" t="s">
        <v>2094</v>
      </c>
      <c r="E173" s="46" t="s">
        <v>2158</v>
      </c>
      <c r="F173" s="145">
        <v>1131</v>
      </c>
      <c r="G173" s="53">
        <v>500</v>
      </c>
      <c r="H173" s="53">
        <v>300</v>
      </c>
      <c r="I173" s="53"/>
      <c r="J173" s="53"/>
      <c r="K173" s="53"/>
      <c r="L173" s="53">
        <v>400</v>
      </c>
      <c r="M173" s="53"/>
      <c r="N173" s="53">
        <v>900</v>
      </c>
      <c r="O173" s="53"/>
      <c r="P173" s="53"/>
      <c r="Q173" s="53"/>
      <c r="R173" s="53"/>
      <c r="S173" s="131">
        <f>SUM(G173:R173)</f>
        <v>2100</v>
      </c>
    </row>
    <row r="174" spans="1:19" ht="16.149999999999999" customHeight="1">
      <c r="A174" s="143" t="s">
        <v>1581</v>
      </c>
      <c r="B174" s="46" t="s">
        <v>2241</v>
      </c>
      <c r="C174" s="46">
        <v>31111</v>
      </c>
      <c r="D174" s="144" t="s">
        <v>2094</v>
      </c>
      <c r="E174" s="46" t="s">
        <v>2158</v>
      </c>
      <c r="F174" s="145">
        <v>2111</v>
      </c>
      <c r="G174" s="53"/>
      <c r="H174" s="53"/>
      <c r="I174" s="53"/>
      <c r="J174" s="53">
        <v>5000</v>
      </c>
      <c r="K174" s="53"/>
      <c r="L174" s="53"/>
      <c r="M174" s="53"/>
      <c r="N174" s="53"/>
      <c r="O174" s="53"/>
      <c r="P174" s="53"/>
      <c r="Q174" s="53"/>
      <c r="R174" s="53"/>
      <c r="S174" s="131">
        <f t="shared" ref="S174:S190" si="0">SUM(G174:R174)</f>
        <v>5000</v>
      </c>
    </row>
    <row r="175" spans="1:19" ht="16.149999999999999" customHeight="1">
      <c r="A175" s="143" t="s">
        <v>1581</v>
      </c>
      <c r="B175" s="46" t="s">
        <v>2241</v>
      </c>
      <c r="C175" s="46">
        <v>31111</v>
      </c>
      <c r="D175" s="144" t="s">
        <v>2094</v>
      </c>
      <c r="E175" s="46" t="s">
        <v>2158</v>
      </c>
      <c r="F175" s="145">
        <v>3441</v>
      </c>
      <c r="G175" s="53"/>
      <c r="H175" s="53"/>
      <c r="I175" s="53"/>
      <c r="J175" s="53"/>
      <c r="K175" s="53">
        <v>3500</v>
      </c>
      <c r="L175" s="53"/>
      <c r="M175" s="53"/>
      <c r="N175" s="53"/>
      <c r="O175" s="53">
        <v>7000</v>
      </c>
      <c r="P175" s="53"/>
      <c r="Q175" s="53"/>
      <c r="R175" s="53"/>
      <c r="S175" s="131">
        <f t="shared" si="0"/>
        <v>10500</v>
      </c>
    </row>
    <row r="176" spans="1:19" ht="16.149999999999999" customHeight="1">
      <c r="A176" s="143" t="s">
        <v>1581</v>
      </c>
      <c r="B176" s="46" t="s">
        <v>2241</v>
      </c>
      <c r="C176" s="46">
        <v>31111</v>
      </c>
      <c r="D176" s="144" t="s">
        <v>2094</v>
      </c>
      <c r="E176" s="46" t="s">
        <v>2158</v>
      </c>
      <c r="F176" s="145">
        <v>5111</v>
      </c>
      <c r="G176" s="53"/>
      <c r="H176" s="53">
        <v>5000</v>
      </c>
      <c r="I176" s="53"/>
      <c r="J176" s="53"/>
      <c r="K176" s="53"/>
      <c r="L176" s="53">
        <v>5000</v>
      </c>
      <c r="M176" s="53"/>
      <c r="N176" s="53"/>
      <c r="O176" s="53"/>
      <c r="P176" s="53"/>
      <c r="Q176" s="53"/>
      <c r="R176" s="53"/>
      <c r="S176" s="131">
        <f t="shared" si="0"/>
        <v>10000</v>
      </c>
    </row>
    <row r="177" spans="1:19" ht="16.149999999999999" customHeight="1">
      <c r="A177" s="48"/>
      <c r="B177" s="46"/>
      <c r="C177" s="46"/>
      <c r="D177" s="46"/>
      <c r="E177" s="46"/>
      <c r="F177" s="145"/>
      <c r="G177" s="53"/>
      <c r="H177" s="53"/>
      <c r="I177" s="53"/>
      <c r="J177" s="53"/>
      <c r="K177" s="53"/>
      <c r="L177" s="53"/>
      <c r="M177" s="53"/>
      <c r="N177" s="53"/>
      <c r="O177" s="53"/>
      <c r="P177" s="53"/>
      <c r="Q177" s="53"/>
      <c r="R177" s="53"/>
      <c r="S177" s="131">
        <f t="shared" si="0"/>
        <v>0</v>
      </c>
    </row>
    <row r="178" spans="1:19" ht="16.149999999999999" customHeight="1">
      <c r="A178" s="48"/>
      <c r="B178" s="46"/>
      <c r="C178" s="46"/>
      <c r="D178" s="46"/>
      <c r="E178" s="46"/>
      <c r="F178" s="145"/>
      <c r="G178" s="53"/>
      <c r="H178" s="53"/>
      <c r="I178" s="53"/>
      <c r="J178" s="53"/>
      <c r="K178" s="53"/>
      <c r="L178" s="53"/>
      <c r="M178" s="53"/>
      <c r="N178" s="53"/>
      <c r="O178" s="53"/>
      <c r="P178" s="53"/>
      <c r="Q178" s="53"/>
      <c r="R178" s="53"/>
      <c r="S178" s="131">
        <f t="shared" si="0"/>
        <v>0</v>
      </c>
    </row>
    <row r="179" spans="1:19" ht="16.149999999999999" customHeight="1">
      <c r="A179" s="48"/>
      <c r="B179" s="46"/>
      <c r="C179" s="46"/>
      <c r="D179" s="46"/>
      <c r="E179" s="46"/>
      <c r="F179" s="145"/>
      <c r="G179" s="53"/>
      <c r="H179" s="53"/>
      <c r="I179" s="53"/>
      <c r="J179" s="53"/>
      <c r="K179" s="53"/>
      <c r="L179" s="53"/>
      <c r="M179" s="53"/>
      <c r="N179" s="53"/>
      <c r="O179" s="53"/>
      <c r="P179" s="53"/>
      <c r="Q179" s="53"/>
      <c r="R179" s="53"/>
      <c r="S179" s="131">
        <f t="shared" si="0"/>
        <v>0</v>
      </c>
    </row>
    <row r="180" spans="1:19" ht="16.149999999999999" customHeight="1">
      <c r="A180" s="48"/>
      <c r="B180" s="46"/>
      <c r="C180" s="46"/>
      <c r="D180" s="46"/>
      <c r="E180" s="47"/>
      <c r="F180" s="145"/>
      <c r="G180" s="53"/>
      <c r="H180" s="53"/>
      <c r="I180" s="53"/>
      <c r="J180" s="53"/>
      <c r="K180" s="53"/>
      <c r="L180" s="53"/>
      <c r="M180" s="53"/>
      <c r="N180" s="53"/>
      <c r="O180" s="53"/>
      <c r="P180" s="53"/>
      <c r="Q180" s="53"/>
      <c r="R180" s="53"/>
      <c r="S180" s="131">
        <f t="shared" si="0"/>
        <v>0</v>
      </c>
    </row>
    <row r="181" spans="1:19" ht="16.149999999999999" customHeight="1">
      <c r="A181" s="48"/>
      <c r="B181" s="46"/>
      <c r="C181" s="46"/>
      <c r="D181" s="46"/>
      <c r="E181" s="47"/>
      <c r="F181" s="145"/>
      <c r="G181" s="53"/>
      <c r="H181" s="53"/>
      <c r="I181" s="53"/>
      <c r="J181" s="53"/>
      <c r="K181" s="53"/>
      <c r="L181" s="53"/>
      <c r="M181" s="53"/>
      <c r="N181" s="53"/>
      <c r="O181" s="53"/>
      <c r="P181" s="53"/>
      <c r="Q181" s="53"/>
      <c r="R181" s="53"/>
      <c r="S181" s="131">
        <f t="shared" si="0"/>
        <v>0</v>
      </c>
    </row>
    <row r="182" spans="1:19" ht="16.149999999999999" customHeight="1">
      <c r="A182" s="48"/>
      <c r="B182" s="46"/>
      <c r="C182" s="46"/>
      <c r="D182" s="46"/>
      <c r="E182" s="47"/>
      <c r="F182" s="145"/>
      <c r="G182" s="53"/>
      <c r="H182" s="53"/>
      <c r="I182" s="53"/>
      <c r="J182" s="53"/>
      <c r="K182" s="53"/>
      <c r="L182" s="53"/>
      <c r="M182" s="53"/>
      <c r="N182" s="53"/>
      <c r="O182" s="53"/>
      <c r="P182" s="53"/>
      <c r="Q182" s="53"/>
      <c r="R182" s="53"/>
      <c r="S182" s="131">
        <f t="shared" si="0"/>
        <v>0</v>
      </c>
    </row>
    <row r="183" spans="1:19" ht="16.149999999999999" customHeight="1">
      <c r="A183" s="48"/>
      <c r="B183" s="46"/>
      <c r="C183" s="46"/>
      <c r="D183" s="46"/>
      <c r="E183" s="47"/>
      <c r="F183" s="145"/>
      <c r="G183" s="53"/>
      <c r="H183" s="53"/>
      <c r="I183" s="53"/>
      <c r="J183" s="53"/>
      <c r="K183" s="53"/>
      <c r="L183" s="53"/>
      <c r="M183" s="53"/>
      <c r="N183" s="53"/>
      <c r="O183" s="53"/>
      <c r="P183" s="53"/>
      <c r="Q183" s="53"/>
      <c r="R183" s="53"/>
      <c r="S183" s="131">
        <f t="shared" si="0"/>
        <v>0</v>
      </c>
    </row>
    <row r="184" spans="1:19" ht="16.149999999999999" customHeight="1">
      <c r="A184" s="48"/>
      <c r="B184" s="46"/>
      <c r="C184" s="46"/>
      <c r="D184" s="46"/>
      <c r="E184" s="47"/>
      <c r="F184" s="145"/>
      <c r="G184" s="53"/>
      <c r="H184" s="53"/>
      <c r="I184" s="53"/>
      <c r="J184" s="53"/>
      <c r="K184" s="53"/>
      <c r="L184" s="53"/>
      <c r="M184" s="53"/>
      <c r="N184" s="53"/>
      <c r="O184" s="53"/>
      <c r="P184" s="53"/>
      <c r="Q184" s="53"/>
      <c r="R184" s="53"/>
      <c r="S184" s="131">
        <f t="shared" si="0"/>
        <v>0</v>
      </c>
    </row>
    <row r="185" spans="1:19" ht="16.149999999999999" customHeight="1">
      <c r="A185" s="48"/>
      <c r="B185" s="46"/>
      <c r="C185" s="46"/>
      <c r="D185" s="46"/>
      <c r="E185" s="47"/>
      <c r="F185" s="145"/>
      <c r="G185" s="53"/>
      <c r="H185" s="53"/>
      <c r="I185" s="53"/>
      <c r="J185" s="53"/>
      <c r="K185" s="53"/>
      <c r="L185" s="53"/>
      <c r="M185" s="53"/>
      <c r="N185" s="53"/>
      <c r="O185" s="53"/>
      <c r="P185" s="53"/>
      <c r="Q185" s="53"/>
      <c r="R185" s="53"/>
      <c r="S185" s="131">
        <f t="shared" si="0"/>
        <v>0</v>
      </c>
    </row>
    <row r="186" spans="1:19" ht="16.149999999999999" customHeight="1">
      <c r="A186" s="48"/>
      <c r="B186" s="46"/>
      <c r="C186" s="46"/>
      <c r="D186" s="46"/>
      <c r="E186" s="47"/>
      <c r="F186" s="145"/>
      <c r="G186" s="53"/>
      <c r="H186" s="53"/>
      <c r="I186" s="53"/>
      <c r="J186" s="53"/>
      <c r="K186" s="53"/>
      <c r="L186" s="53"/>
      <c r="M186" s="53"/>
      <c r="N186" s="53"/>
      <c r="O186" s="53"/>
      <c r="P186" s="53"/>
      <c r="Q186" s="53"/>
      <c r="R186" s="53"/>
      <c r="S186" s="131">
        <f t="shared" si="0"/>
        <v>0</v>
      </c>
    </row>
    <row r="187" spans="1:19" ht="16.149999999999999" customHeight="1">
      <c r="A187" s="48"/>
      <c r="B187" s="46"/>
      <c r="C187" s="46"/>
      <c r="D187" s="46"/>
      <c r="E187" s="47"/>
      <c r="F187" s="145"/>
      <c r="G187" s="53"/>
      <c r="H187" s="53"/>
      <c r="I187" s="53"/>
      <c r="J187" s="53"/>
      <c r="K187" s="53"/>
      <c r="L187" s="53"/>
      <c r="M187" s="53"/>
      <c r="N187" s="53"/>
      <c r="O187" s="53"/>
      <c r="P187" s="53"/>
      <c r="Q187" s="53"/>
      <c r="R187" s="53"/>
      <c r="S187" s="131">
        <f t="shared" si="0"/>
        <v>0</v>
      </c>
    </row>
    <row r="188" spans="1:19" ht="16.149999999999999" customHeight="1">
      <c r="A188" s="48"/>
      <c r="B188" s="46"/>
      <c r="C188" s="46"/>
      <c r="D188" s="46"/>
      <c r="E188" s="47"/>
      <c r="F188" s="145"/>
      <c r="G188" s="53"/>
      <c r="H188" s="53"/>
      <c r="I188" s="53"/>
      <c r="J188" s="53"/>
      <c r="K188" s="53"/>
      <c r="L188" s="53"/>
      <c r="M188" s="53"/>
      <c r="N188" s="53"/>
      <c r="O188" s="53"/>
      <c r="P188" s="53"/>
      <c r="Q188" s="53"/>
      <c r="R188" s="53"/>
      <c r="S188" s="131">
        <f t="shared" si="0"/>
        <v>0</v>
      </c>
    </row>
    <row r="189" spans="1:19" ht="16.149999999999999" customHeight="1">
      <c r="A189" s="48"/>
      <c r="B189" s="46"/>
      <c r="C189" s="46"/>
      <c r="D189" s="46"/>
      <c r="E189" s="47"/>
      <c r="F189" s="145"/>
      <c r="G189" s="53"/>
      <c r="H189" s="53"/>
      <c r="I189" s="53"/>
      <c r="J189" s="53"/>
      <c r="K189" s="53"/>
      <c r="L189" s="53"/>
      <c r="M189" s="53"/>
      <c r="N189" s="53"/>
      <c r="O189" s="53"/>
      <c r="P189" s="53"/>
      <c r="Q189" s="53"/>
      <c r="R189" s="53"/>
      <c r="S189" s="131">
        <f t="shared" si="0"/>
        <v>0</v>
      </c>
    </row>
    <row r="190" spans="1:19" ht="16.149999999999999" customHeight="1">
      <c r="A190" s="48"/>
      <c r="B190" s="46"/>
      <c r="C190" s="46"/>
      <c r="D190" s="46"/>
      <c r="E190" s="47"/>
      <c r="F190" s="145"/>
      <c r="G190" s="53"/>
      <c r="H190" s="53"/>
      <c r="I190" s="53"/>
      <c r="J190" s="53"/>
      <c r="K190" s="53"/>
      <c r="L190" s="53"/>
      <c r="M190" s="53"/>
      <c r="N190" s="53"/>
      <c r="O190" s="53"/>
      <c r="P190" s="53"/>
      <c r="Q190" s="53"/>
      <c r="R190" s="53"/>
      <c r="S190" s="131">
        <f t="shared" si="0"/>
        <v>0</v>
      </c>
    </row>
    <row r="191" spans="1:19" ht="16.149999999999999" customHeight="1" thickBot="1">
      <c r="A191" s="49"/>
      <c r="B191" s="50"/>
      <c r="C191" s="50"/>
      <c r="D191" s="50"/>
      <c r="E191" s="51" t="s">
        <v>506</v>
      </c>
      <c r="F191" s="52"/>
      <c r="G191" s="132">
        <f>SUM(G173:G190)</f>
        <v>500</v>
      </c>
      <c r="H191" s="132">
        <f t="shared" ref="H191:S191" si="1">SUM(H173:H190)</f>
        <v>5300</v>
      </c>
      <c r="I191" s="132">
        <f t="shared" si="1"/>
        <v>0</v>
      </c>
      <c r="J191" s="132">
        <f t="shared" si="1"/>
        <v>5000</v>
      </c>
      <c r="K191" s="132">
        <f t="shared" si="1"/>
        <v>3500</v>
      </c>
      <c r="L191" s="132">
        <f t="shared" si="1"/>
        <v>5400</v>
      </c>
      <c r="M191" s="132">
        <f t="shared" si="1"/>
        <v>0</v>
      </c>
      <c r="N191" s="132">
        <f t="shared" si="1"/>
        <v>900</v>
      </c>
      <c r="O191" s="132">
        <f t="shared" si="1"/>
        <v>7000</v>
      </c>
      <c r="P191" s="132">
        <f t="shared" si="1"/>
        <v>0</v>
      </c>
      <c r="Q191" s="132">
        <f t="shared" si="1"/>
        <v>0</v>
      </c>
      <c r="R191" s="132">
        <f t="shared" si="1"/>
        <v>0</v>
      </c>
      <c r="S191" s="133">
        <f t="shared" si="1"/>
        <v>27600</v>
      </c>
    </row>
    <row r="192" spans="1:19">
      <c r="A192" s="2" t="s">
        <v>2125</v>
      </c>
    </row>
    <row r="194" spans="1:1">
      <c r="A194" s="2"/>
    </row>
    <row r="222" spans="1:1">
      <c r="A222" s="2"/>
    </row>
    <row r="223" spans="1:1">
      <c r="A223" s="2"/>
    </row>
  </sheetData>
  <sortState ref="L2:M7">
    <sortCondition ref="L2:L7"/>
  </sortState>
  <mergeCells count="42">
    <mergeCell ref="B169:M169"/>
    <mergeCell ref="A162:M162"/>
    <mergeCell ref="C137:M137"/>
    <mergeCell ref="A115:M115"/>
    <mergeCell ref="A152:M152"/>
    <mergeCell ref="C158:M158"/>
    <mergeCell ref="C143:M143"/>
    <mergeCell ref="C144:M144"/>
    <mergeCell ref="C147:M147"/>
    <mergeCell ref="C125:M125"/>
    <mergeCell ref="C126:M126"/>
    <mergeCell ref="A130:M130"/>
    <mergeCell ref="C127:M127"/>
    <mergeCell ref="C132:M132"/>
    <mergeCell ref="A117:M117"/>
    <mergeCell ref="C155:M155"/>
    <mergeCell ref="C157:M157"/>
    <mergeCell ref="A167:M167"/>
    <mergeCell ref="B168:M168"/>
    <mergeCell ref="C118:M118"/>
    <mergeCell ref="C119:M119"/>
    <mergeCell ref="C120:M120"/>
    <mergeCell ref="A123:M123"/>
    <mergeCell ref="C124:M124"/>
    <mergeCell ref="C163:M163"/>
    <mergeCell ref="C159:M159"/>
    <mergeCell ref="A171:M171"/>
    <mergeCell ref="N171:S171"/>
    <mergeCell ref="C131:M131"/>
    <mergeCell ref="C145:M145"/>
    <mergeCell ref="C146:M146"/>
    <mergeCell ref="C153:M153"/>
    <mergeCell ref="C154:M154"/>
    <mergeCell ref="C164:M164"/>
    <mergeCell ref="A140:M140"/>
    <mergeCell ref="C141:M141"/>
    <mergeCell ref="C142:M142"/>
    <mergeCell ref="C133:M133"/>
    <mergeCell ref="C134:M134"/>
    <mergeCell ref="C135:M135"/>
    <mergeCell ref="C136:M136"/>
    <mergeCell ref="C156:M156"/>
  </mergeCells>
  <phoneticPr fontId="21" type="noConversion"/>
  <dataValidations count="8">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Ente no valido!" promptTitle="Selecciona el Ente Publico" sqref="B157">
      <formula1>$K$6:$K$7</formula1>
    </dataValidation>
  </dataValidations>
  <printOptions horizontalCentered="1" verticalCentered="1"/>
  <pageMargins left="0.39370078740157483" right="0.39370078740157483" top="0.39370078740157483" bottom="0.3937007874015748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sheetPr>
  <dimension ref="A1:I801"/>
  <sheetViews>
    <sheetView showGridLines="0" topLeftCell="B1" zoomScale="70" zoomScaleNormal="70" workbookViewId="0">
      <pane ySplit="10" topLeftCell="A11" activePane="bottomLeft" state="frozen"/>
      <selection pane="bottomLeft" activeCell="F66" sqref="F66"/>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60.140625" style="24" customWidth="1"/>
    <col min="7" max="8" width="0" style="24" hidden="1" customWidth="1"/>
    <col min="9" max="9" width="97.7109375" style="16" customWidth="1"/>
    <col min="10" max="16384" width="11.42578125" style="16"/>
  </cols>
  <sheetData>
    <row r="1" spans="1:9" ht="15">
      <c r="B1" s="241" t="s">
        <v>30</v>
      </c>
      <c r="C1" s="241"/>
      <c r="D1" s="241"/>
      <c r="E1" s="241"/>
      <c r="F1" s="241"/>
    </row>
    <row r="2" spans="1:9">
      <c r="B2" s="242" t="s">
        <v>31</v>
      </c>
      <c r="C2" s="243"/>
      <c r="D2" s="243"/>
      <c r="E2" s="244"/>
      <c r="F2" s="245"/>
    </row>
    <row r="3" spans="1:9">
      <c r="B3" s="246" t="s">
        <v>32</v>
      </c>
      <c r="C3" s="247"/>
      <c r="D3" s="247"/>
      <c r="E3" s="248"/>
      <c r="F3" s="249"/>
    </row>
    <row r="4" spans="1:9">
      <c r="B4" s="246" t="s">
        <v>33</v>
      </c>
      <c r="C4" s="247"/>
      <c r="D4" s="247"/>
      <c r="E4" s="247"/>
      <c r="F4" s="250"/>
    </row>
    <row r="5" spans="1:9">
      <c r="B5" s="246" t="s">
        <v>34</v>
      </c>
      <c r="C5" s="247"/>
      <c r="D5" s="247"/>
      <c r="E5" s="248"/>
      <c r="F5" s="249"/>
    </row>
    <row r="6" spans="1:9">
      <c r="B6" s="237" t="s">
        <v>35</v>
      </c>
      <c r="C6" s="238"/>
      <c r="D6" s="238"/>
      <c r="E6" s="239"/>
      <c r="F6" s="240"/>
    </row>
    <row r="7" spans="1:9">
      <c r="B7" s="27"/>
      <c r="C7" s="27"/>
      <c r="D7" s="27"/>
      <c r="E7" s="28"/>
    </row>
    <row r="8" spans="1:9">
      <c r="B8" s="29">
        <f>COUNT(B11:B801)</f>
        <v>9</v>
      </c>
      <c r="C8" s="29">
        <f>COUNT(C11:C801)</f>
        <v>62</v>
      </c>
      <c r="D8" s="29">
        <f>COUNT(D11:D801)</f>
        <v>345</v>
      </c>
      <c r="E8" s="29">
        <f>COUNT(E11:E801)</f>
        <v>375</v>
      </c>
    </row>
    <row r="9" spans="1:9">
      <c r="B9" s="231" t="s">
        <v>36</v>
      </c>
      <c r="C9" s="232" t="s">
        <v>37</v>
      </c>
      <c r="D9" s="233" t="s">
        <v>487</v>
      </c>
      <c r="E9" s="234"/>
      <c r="F9" s="235" t="s">
        <v>488</v>
      </c>
      <c r="I9" s="235" t="s">
        <v>0</v>
      </c>
    </row>
    <row r="10" spans="1:9" ht="24">
      <c r="A10" s="16" t="s">
        <v>1448</v>
      </c>
      <c r="B10" s="231"/>
      <c r="C10" s="232"/>
      <c r="D10" s="30" t="s">
        <v>38</v>
      </c>
      <c r="E10" s="30" t="s">
        <v>39</v>
      </c>
      <c r="F10" s="236"/>
      <c r="I10" s="236"/>
    </row>
    <row r="11" spans="1:9" ht="12.75" customHeight="1">
      <c r="A11" s="16">
        <v>1</v>
      </c>
      <c r="B11" s="36">
        <v>1000</v>
      </c>
      <c r="C11" s="37"/>
      <c r="D11" s="37"/>
      <c r="E11" s="36"/>
      <c r="F11" s="25" t="s">
        <v>40</v>
      </c>
      <c r="G11" s="12">
        <v>1000</v>
      </c>
      <c r="H11" s="11" t="s">
        <v>395</v>
      </c>
      <c r="I11" s="40" t="s">
        <v>396</v>
      </c>
    </row>
    <row r="12" spans="1:9" ht="15" hidden="1">
      <c r="A12" s="16">
        <v>2</v>
      </c>
      <c r="B12" s="38"/>
      <c r="C12" s="39">
        <v>1100</v>
      </c>
      <c r="D12" s="39"/>
      <c r="E12" s="39"/>
      <c r="F12" s="26" t="s">
        <v>41</v>
      </c>
      <c r="G12" s="12">
        <v>1100</v>
      </c>
      <c r="H12" s="11" t="s">
        <v>397</v>
      </c>
      <c r="I12" s="41" t="s">
        <v>398</v>
      </c>
    </row>
    <row r="13" spans="1:9" ht="15" hidden="1">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hidden="1">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hidden="1">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hidden="1">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15" hidden="1">
      <c r="A21" s="16">
        <v>11</v>
      </c>
      <c r="B21" s="38"/>
      <c r="C21" s="39">
        <v>1200</v>
      </c>
      <c r="D21" s="39"/>
      <c r="E21" s="39"/>
      <c r="F21" s="26" t="s">
        <v>47</v>
      </c>
      <c r="G21" s="12">
        <v>1200</v>
      </c>
      <c r="H21" s="11" t="s">
        <v>407</v>
      </c>
      <c r="I21" s="41" t="s">
        <v>408</v>
      </c>
    </row>
    <row r="22" spans="1:9" ht="48" hidden="1">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hidden="1">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hidden="1">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hidden="1">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hidden="1">
      <c r="A31" s="16">
        <v>21</v>
      </c>
      <c r="B31" s="38"/>
      <c r="C31" s="39">
        <v>1300</v>
      </c>
      <c r="D31" s="39"/>
      <c r="E31" s="39"/>
      <c r="F31" s="26" t="s">
        <v>56</v>
      </c>
      <c r="G31" s="12">
        <v>1300</v>
      </c>
      <c r="H31" s="11" t="s">
        <v>417</v>
      </c>
      <c r="I31" s="41" t="s">
        <v>418</v>
      </c>
    </row>
    <row r="32" spans="1:9" ht="24" hidden="1">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hidden="1">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hidden="1">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hidden="1">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hidden="1">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hidden="1">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hidden="1">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hidden="1">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hidden="1">
      <c r="A52" s="16">
        <v>42</v>
      </c>
      <c r="B52" s="38"/>
      <c r="C52" s="39">
        <v>1400</v>
      </c>
      <c r="D52" s="39"/>
      <c r="E52" s="39"/>
      <c r="F52" s="26" t="s">
        <v>74</v>
      </c>
      <c r="G52" s="12">
        <v>1400</v>
      </c>
      <c r="H52" s="11" t="s">
        <v>434</v>
      </c>
      <c r="I52" s="41" t="s">
        <v>435</v>
      </c>
    </row>
    <row r="53" spans="1:9" ht="24" hidden="1">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hidden="1">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hidden="1">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hidden="1">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hidden="1">
      <c r="A63" s="16">
        <v>53</v>
      </c>
      <c r="B63" s="38"/>
      <c r="C63" s="39">
        <v>1500</v>
      </c>
      <c r="D63" s="39"/>
      <c r="E63" s="39"/>
      <c r="F63" s="26" t="s">
        <v>85</v>
      </c>
      <c r="G63" s="12">
        <v>1500</v>
      </c>
      <c r="H63" s="11" t="s">
        <v>443</v>
      </c>
      <c r="I63" s="41" t="s">
        <v>444</v>
      </c>
    </row>
    <row r="64" spans="1:9" ht="48" hidden="1">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hidden="1">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hidden="1">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hidden="1">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hidden="1">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hidden="1">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hidden="1">
      <c r="A81" s="16">
        <v>71</v>
      </c>
      <c r="B81" s="38"/>
      <c r="C81" s="39">
        <v>1600</v>
      </c>
      <c r="D81" s="39"/>
      <c r="E81" s="39"/>
      <c r="F81" s="26" t="s">
        <v>101</v>
      </c>
      <c r="G81" s="12">
        <v>1600</v>
      </c>
      <c r="H81" s="11" t="s">
        <v>457</v>
      </c>
      <c r="I81" s="41" t="s">
        <v>458</v>
      </c>
    </row>
    <row r="82" spans="1:9" ht="84" hidden="1">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hidden="1">
      <c r="A86" s="16">
        <v>76</v>
      </c>
      <c r="B86" s="38"/>
      <c r="C86" s="39">
        <v>1700</v>
      </c>
      <c r="D86" s="39"/>
      <c r="E86" s="39"/>
      <c r="F86" s="26" t="s">
        <v>106</v>
      </c>
      <c r="G86" s="12">
        <v>1700</v>
      </c>
      <c r="H86" s="11" t="s">
        <v>958</v>
      </c>
      <c r="I86" s="41" t="s">
        <v>959</v>
      </c>
    </row>
    <row r="87" spans="1:9" ht="36" hidden="1">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hidden="1">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hidden="1">
      <c r="A92" s="16">
        <v>82</v>
      </c>
      <c r="B92" s="38"/>
      <c r="C92" s="39">
        <v>1800</v>
      </c>
      <c r="D92" s="39"/>
      <c r="E92" s="39"/>
      <c r="F92" s="26" t="s">
        <v>109</v>
      </c>
      <c r="G92" s="12">
        <v>1800</v>
      </c>
      <c r="H92" s="11" t="s">
        <v>964</v>
      </c>
      <c r="I92" s="41" t="s">
        <v>965</v>
      </c>
    </row>
    <row r="93" spans="1:9" ht="24" hidden="1">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hidden="1">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12.75" customHeight="1">
      <c r="A97" s="16">
        <v>87</v>
      </c>
      <c r="B97" s="36">
        <v>2000</v>
      </c>
      <c r="C97" s="37"/>
      <c r="D97" s="37"/>
      <c r="E97" s="36"/>
      <c r="F97" s="25" t="s">
        <v>112</v>
      </c>
      <c r="G97" s="12">
        <v>2000</v>
      </c>
      <c r="H97" s="11" t="s">
        <v>970</v>
      </c>
      <c r="I97" s="40" t="s">
        <v>971</v>
      </c>
    </row>
    <row r="98" spans="1:9" ht="48" hidden="1">
      <c r="A98" s="16">
        <v>88</v>
      </c>
      <c r="B98" s="38"/>
      <c r="C98" s="39">
        <v>2100</v>
      </c>
      <c r="D98" s="39"/>
      <c r="E98" s="39"/>
      <c r="F98" s="26" t="s">
        <v>113</v>
      </c>
      <c r="G98" s="12">
        <v>2100</v>
      </c>
      <c r="H98" s="11" t="s">
        <v>972</v>
      </c>
      <c r="I98" s="41" t="s">
        <v>973</v>
      </c>
    </row>
    <row r="99" spans="1:9" ht="60" hidden="1">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hidden="1">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hidden="1">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hidden="1">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hidden="1">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hidden="1">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9" ht="24" hidden="1">
      <c r="A113" s="16">
        <v>103</v>
      </c>
      <c r="B113" s="42"/>
      <c r="C113" s="43"/>
      <c r="D113" s="43">
        <v>2170</v>
      </c>
      <c r="E113" s="43"/>
      <c r="F113" s="44" t="s">
        <v>499</v>
      </c>
      <c r="G113" s="11">
        <v>2170</v>
      </c>
      <c r="H113" s="11" t="s">
        <v>986</v>
      </c>
      <c r="I113" s="45" t="s">
        <v>987</v>
      </c>
    </row>
    <row r="114" spans="1:9" ht="13.5">
      <c r="A114" s="16">
        <v>104</v>
      </c>
      <c r="B114" s="31"/>
      <c r="C114" s="32"/>
      <c r="D114" s="32"/>
      <c r="E114" s="17">
        <v>2171</v>
      </c>
      <c r="F114" s="21" t="s">
        <v>499</v>
      </c>
    </row>
    <row r="115" spans="1:9" ht="36" hidden="1">
      <c r="A115" s="16">
        <v>105</v>
      </c>
      <c r="B115" s="42"/>
      <c r="C115" s="43"/>
      <c r="D115" s="43">
        <v>2180</v>
      </c>
      <c r="E115" s="43"/>
      <c r="F115" s="44" t="s">
        <v>121</v>
      </c>
      <c r="G115" s="11">
        <v>2180</v>
      </c>
      <c r="H115" s="11" t="s">
        <v>988</v>
      </c>
      <c r="I115" s="45" t="s">
        <v>989</v>
      </c>
    </row>
    <row r="116" spans="1:9" ht="13.5">
      <c r="A116" s="16">
        <v>106</v>
      </c>
      <c r="B116" s="31"/>
      <c r="C116" s="32"/>
      <c r="D116" s="32"/>
      <c r="E116" s="17">
        <v>2181</v>
      </c>
      <c r="F116" s="21" t="s">
        <v>122</v>
      </c>
    </row>
    <row r="117" spans="1:9" ht="13.5">
      <c r="A117" s="16">
        <v>107</v>
      </c>
      <c r="B117" s="31"/>
      <c r="C117" s="32"/>
      <c r="D117" s="32"/>
      <c r="E117" s="17">
        <v>2182</v>
      </c>
      <c r="F117" s="21" t="s">
        <v>123</v>
      </c>
    </row>
    <row r="118" spans="1:9" ht="48" hidden="1">
      <c r="A118" s="16">
        <v>108</v>
      </c>
      <c r="B118" s="38"/>
      <c r="C118" s="39">
        <v>2200</v>
      </c>
      <c r="D118" s="39"/>
      <c r="E118" s="39"/>
      <c r="F118" s="26" t="s">
        <v>124</v>
      </c>
      <c r="G118" s="12">
        <v>2200</v>
      </c>
      <c r="H118" s="11" t="s">
        <v>990</v>
      </c>
      <c r="I118" s="41" t="s">
        <v>991</v>
      </c>
    </row>
    <row r="119" spans="1:9" ht="96" hidden="1">
      <c r="A119" s="16">
        <v>109</v>
      </c>
      <c r="B119" s="42"/>
      <c r="C119" s="43"/>
      <c r="D119" s="43">
        <v>2210</v>
      </c>
      <c r="E119" s="43"/>
      <c r="F119" s="44" t="s">
        <v>125</v>
      </c>
      <c r="G119" s="11">
        <v>2210</v>
      </c>
      <c r="H119" s="11" t="s">
        <v>992</v>
      </c>
      <c r="I119" s="45" t="s">
        <v>993</v>
      </c>
    </row>
    <row r="120" spans="1:9" ht="13.5">
      <c r="A120" s="16">
        <v>110</v>
      </c>
      <c r="B120" s="31"/>
      <c r="C120" s="32"/>
      <c r="D120" s="32"/>
      <c r="E120" s="17">
        <v>2211</v>
      </c>
      <c r="F120" s="21" t="s">
        <v>126</v>
      </c>
    </row>
    <row r="121" spans="1:9" ht="13.5">
      <c r="A121" s="16">
        <v>111</v>
      </c>
      <c r="B121" s="31"/>
      <c r="C121" s="32"/>
      <c r="D121" s="32"/>
      <c r="E121" s="17">
        <v>2212</v>
      </c>
      <c r="F121" s="21" t="s">
        <v>127</v>
      </c>
    </row>
    <row r="122" spans="1:9" ht="13.5">
      <c r="A122" s="16">
        <v>112</v>
      </c>
      <c r="B122" s="31"/>
      <c r="C122" s="32"/>
      <c r="D122" s="32"/>
      <c r="E122" s="17">
        <v>2213</v>
      </c>
      <c r="F122" s="21" t="s">
        <v>128</v>
      </c>
    </row>
    <row r="123" spans="1:9" ht="36" hidden="1">
      <c r="A123" s="16">
        <v>113</v>
      </c>
      <c r="B123" s="42"/>
      <c r="C123" s="43"/>
      <c r="D123" s="43">
        <v>2220</v>
      </c>
      <c r="E123" s="43"/>
      <c r="F123" s="44" t="s">
        <v>129</v>
      </c>
      <c r="G123" s="11">
        <v>2220</v>
      </c>
      <c r="H123" s="11" t="s">
        <v>994</v>
      </c>
      <c r="I123" s="45" t="s">
        <v>995</v>
      </c>
    </row>
    <row r="124" spans="1:9" ht="13.5">
      <c r="A124" s="16">
        <v>114</v>
      </c>
      <c r="B124" s="31"/>
      <c r="C124" s="32"/>
      <c r="D124" s="32"/>
      <c r="E124" s="17">
        <v>2221</v>
      </c>
      <c r="F124" s="21" t="s">
        <v>129</v>
      </c>
    </row>
    <row r="125" spans="1:9" ht="36" hidden="1">
      <c r="A125" s="16">
        <v>115</v>
      </c>
      <c r="B125" s="42"/>
      <c r="C125" s="43"/>
      <c r="D125" s="43">
        <v>2230</v>
      </c>
      <c r="E125" s="43"/>
      <c r="F125" s="44" t="s">
        <v>130</v>
      </c>
      <c r="G125" s="11">
        <v>2230</v>
      </c>
      <c r="H125" s="11" t="s">
        <v>996</v>
      </c>
      <c r="I125" s="45" t="s">
        <v>997</v>
      </c>
    </row>
    <row r="126" spans="1:9" ht="13.5">
      <c r="A126" s="16">
        <v>116</v>
      </c>
      <c r="B126" s="31"/>
      <c r="C126" s="32"/>
      <c r="D126" s="32"/>
      <c r="E126" s="17">
        <v>2231</v>
      </c>
      <c r="F126" s="21" t="s">
        <v>130</v>
      </c>
    </row>
    <row r="127" spans="1:9" ht="48" hidden="1">
      <c r="A127" s="16">
        <v>117</v>
      </c>
      <c r="B127" s="38"/>
      <c r="C127" s="39">
        <v>2300</v>
      </c>
      <c r="D127" s="39"/>
      <c r="E127" s="39"/>
      <c r="F127" s="26" t="s">
        <v>131</v>
      </c>
      <c r="G127" s="12">
        <v>2300</v>
      </c>
      <c r="H127" s="11" t="s">
        <v>998</v>
      </c>
      <c r="I127" s="41" t="s">
        <v>999</v>
      </c>
    </row>
    <row r="128" spans="1:9" ht="36" hidden="1">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hidden="1">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hidden="1">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hidden="1">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hidden="1">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hidden="1">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hidden="1">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hidden="1">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hidden="1">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hidden="1">
      <c r="A148" s="16">
        <v>138</v>
      </c>
      <c r="B148" s="38"/>
      <c r="C148" s="39">
        <v>2400</v>
      </c>
      <c r="D148" s="39"/>
      <c r="E148" s="39"/>
      <c r="F148" s="26" t="s">
        <v>152</v>
      </c>
      <c r="G148" s="12">
        <v>2400</v>
      </c>
      <c r="H148" s="11" t="s">
        <v>518</v>
      </c>
      <c r="I148" s="41" t="s">
        <v>519</v>
      </c>
    </row>
    <row r="149" spans="1:9" ht="48" hidden="1">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hidden="1">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hidden="1">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hidden="1">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hidden="1">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hidden="1">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36" hidden="1">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hidden="1">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hidden="1">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hidden="1">
      <c r="A167" s="16">
        <v>157</v>
      </c>
      <c r="B167" s="38"/>
      <c r="C167" s="39">
        <v>2500</v>
      </c>
      <c r="D167" s="39"/>
      <c r="E167" s="39"/>
      <c r="F167" s="26" t="s">
        <v>142</v>
      </c>
      <c r="G167" s="12">
        <v>2500</v>
      </c>
      <c r="H167" s="11" t="s">
        <v>538</v>
      </c>
      <c r="I167" s="41" t="s">
        <v>539</v>
      </c>
    </row>
    <row r="168" spans="1:9" ht="48" hidden="1">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hidden="1">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hidden="1">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hidden="1">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hidden="1">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hidden="1">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hidden="1">
      <c r="A181" s="16">
        <v>171</v>
      </c>
      <c r="B181" s="42"/>
      <c r="C181" s="43"/>
      <c r="D181" s="43">
        <v>2590</v>
      </c>
      <c r="E181" s="43"/>
      <c r="F181" s="44" t="s">
        <v>178</v>
      </c>
      <c r="G181" s="11">
        <v>2590</v>
      </c>
      <c r="H181" s="11" t="s">
        <v>552</v>
      </c>
      <c r="I181" s="45" t="s">
        <v>553</v>
      </c>
    </row>
    <row r="182" spans="1:9" ht="36" hidden="1">
      <c r="A182" s="16">
        <v>172</v>
      </c>
      <c r="B182" s="38"/>
      <c r="C182" s="39">
        <v>2600</v>
      </c>
      <c r="D182" s="39"/>
      <c r="E182" s="39"/>
      <c r="F182" s="26" t="s">
        <v>179</v>
      </c>
      <c r="G182" s="12">
        <v>2600</v>
      </c>
      <c r="H182" s="11" t="s">
        <v>554</v>
      </c>
      <c r="I182" s="41" t="s">
        <v>555</v>
      </c>
    </row>
    <row r="183" spans="1:9" ht="48" hidden="1">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hidden="1">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hidden="1">
      <c r="A189" s="16">
        <v>179</v>
      </c>
      <c r="B189" s="38"/>
      <c r="C189" s="39">
        <v>2700</v>
      </c>
      <c r="D189" s="39"/>
      <c r="E189" s="39"/>
      <c r="F189" s="26" t="s">
        <v>184</v>
      </c>
      <c r="G189" s="12">
        <v>2700</v>
      </c>
      <c r="H189" s="11" t="s">
        <v>560</v>
      </c>
      <c r="I189" s="41" t="s">
        <v>561</v>
      </c>
    </row>
    <row r="190" spans="1:9" ht="36" hidden="1">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hidden="1">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hidden="1">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hidden="1">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hidden="1">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hidden="1">
      <c r="A201" s="16">
        <v>191</v>
      </c>
      <c r="B201" s="38"/>
      <c r="C201" s="39">
        <v>2800</v>
      </c>
      <c r="D201" s="39"/>
      <c r="E201" s="39"/>
      <c r="F201" s="26" t="s">
        <v>192</v>
      </c>
      <c r="G201" s="12">
        <v>2800</v>
      </c>
      <c r="H201" s="11" t="s">
        <v>572</v>
      </c>
      <c r="I201" s="41" t="s">
        <v>573</v>
      </c>
    </row>
    <row r="202" spans="1:9" ht="24" hidden="1">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hidden="1">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hidden="1">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hidden="1">
      <c r="A208" s="16">
        <v>198</v>
      </c>
      <c r="B208" s="38"/>
      <c r="C208" s="39">
        <v>2900</v>
      </c>
      <c r="D208" s="39"/>
      <c r="E208" s="39"/>
      <c r="F208" s="26" t="s">
        <v>197</v>
      </c>
      <c r="G208" s="12">
        <v>2900</v>
      </c>
      <c r="H208" s="11" t="s">
        <v>580</v>
      </c>
      <c r="I208" s="41" t="s">
        <v>581</v>
      </c>
    </row>
    <row r="209" spans="1:9" ht="84" hidden="1">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hidden="1">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hidden="1">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hidden="1">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hidden="1">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hidden="1">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hidden="1">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hidden="1">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hidden="1">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12.75" customHeight="1">
      <c r="A228" s="16">
        <v>218</v>
      </c>
      <c r="B228" s="36">
        <v>3000</v>
      </c>
      <c r="C228" s="37"/>
      <c r="D228" s="37"/>
      <c r="E228" s="36"/>
      <c r="F228" s="25" t="s">
        <v>209</v>
      </c>
      <c r="G228" s="12">
        <v>3000</v>
      </c>
      <c r="H228" s="11" t="s">
        <v>600</v>
      </c>
      <c r="I228" s="40" t="s">
        <v>601</v>
      </c>
    </row>
    <row r="229" spans="1:9" ht="36" hidden="1">
      <c r="A229" s="16">
        <v>219</v>
      </c>
      <c r="B229" s="38"/>
      <c r="C229" s="39">
        <v>3100</v>
      </c>
      <c r="D229" s="39"/>
      <c r="E229" s="39"/>
      <c r="F229" s="26" t="s">
        <v>210</v>
      </c>
      <c r="G229" s="12">
        <v>3100</v>
      </c>
      <c r="H229" s="11" t="s">
        <v>602</v>
      </c>
      <c r="I229" s="41" t="s">
        <v>603</v>
      </c>
    </row>
    <row r="230" spans="1:9" ht="24" hidden="1">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hidden="1">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hidden="1">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hidden="1">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hidden="1">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hidden="1">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hidden="1">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hidden="1">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hidden="1">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hidden="1">
      <c r="A254" s="16">
        <v>244</v>
      </c>
      <c r="B254" s="38"/>
      <c r="C254" s="39">
        <v>3200</v>
      </c>
      <c r="D254" s="39"/>
      <c r="E254" s="39"/>
      <c r="F254" s="26" t="s">
        <v>231</v>
      </c>
      <c r="G254" s="12">
        <v>3200</v>
      </c>
      <c r="H254" s="11" t="s">
        <v>622</v>
      </c>
      <c r="I254" s="41" t="s">
        <v>623</v>
      </c>
    </row>
    <row r="255" spans="1:9" ht="15" hidden="1">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hidden="1">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hidden="1">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15" hidden="1">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hidden="1">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hidden="1">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hidden="1">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hidden="1">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hidden="1">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hidden="1">
      <c r="A277" s="16">
        <v>267</v>
      </c>
      <c r="B277" s="38"/>
      <c r="C277" s="39">
        <v>3300</v>
      </c>
      <c r="D277" s="39"/>
      <c r="E277" s="39"/>
      <c r="F277" s="26" t="s">
        <v>250</v>
      </c>
      <c r="G277" s="12">
        <v>3300</v>
      </c>
      <c r="H277" s="11" t="s">
        <v>1151</v>
      </c>
      <c r="I277" s="41" t="s">
        <v>1152</v>
      </c>
    </row>
    <row r="278" spans="1:9" ht="48" hidden="1">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hidden="1">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hidden="1">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hidden="1">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hidden="1">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hidden="1">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hidden="1">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hidden="1">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hidden="1">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hidden="1">
      <c r="A302" s="16">
        <v>292</v>
      </c>
      <c r="B302" s="38"/>
      <c r="C302" s="39">
        <v>3400</v>
      </c>
      <c r="D302" s="39"/>
      <c r="E302" s="39"/>
      <c r="F302" s="26" t="s">
        <v>634</v>
      </c>
      <c r="G302" s="12">
        <v>3400</v>
      </c>
      <c r="H302" s="11" t="s">
        <v>1171</v>
      </c>
      <c r="I302" s="41" t="s">
        <v>1172</v>
      </c>
    </row>
    <row r="303" spans="1:9" ht="48" hidden="1">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hidden="1">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hidden="1">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hidden="1">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hidden="1">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hidden="1">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hidden="1">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hidden="1">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hidden="1">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hidden="1">
      <c r="A322" s="16">
        <v>312</v>
      </c>
      <c r="B322" s="38"/>
      <c r="C322" s="39">
        <v>3500</v>
      </c>
      <c r="D322" s="39"/>
      <c r="E322" s="39"/>
      <c r="F322" s="26" t="s">
        <v>645</v>
      </c>
      <c r="G322" s="12">
        <v>3500</v>
      </c>
      <c r="H322" s="11" t="s">
        <v>892</v>
      </c>
      <c r="I322" s="41" t="s">
        <v>893</v>
      </c>
    </row>
    <row r="323" spans="1:9" ht="36" hidden="1">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hidden="1">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hidden="1">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hidden="1">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hidden="1">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hidden="1">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hidden="1">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hidden="1">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hidden="1">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hidden="1">
      <c r="A343" s="16">
        <v>333</v>
      </c>
      <c r="B343" s="38"/>
      <c r="C343" s="39">
        <v>3600</v>
      </c>
      <c r="D343" s="39"/>
      <c r="E343" s="39"/>
      <c r="F343" s="26" t="s">
        <v>661</v>
      </c>
      <c r="G343" s="12">
        <v>3600</v>
      </c>
      <c r="H343" s="11" t="s">
        <v>912</v>
      </c>
      <c r="I343" s="41" t="s">
        <v>913</v>
      </c>
    </row>
    <row r="344" spans="1:9" ht="84" hidden="1">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hidden="1">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hidden="1">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hidden="1">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hidden="1">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hidden="1">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hidden="1">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24" hidden="1">
      <c r="A361" s="16">
        <v>351</v>
      </c>
      <c r="B361" s="38"/>
      <c r="C361" s="39">
        <v>3700</v>
      </c>
      <c r="D361" s="39"/>
      <c r="E361" s="39"/>
      <c r="F361" s="26" t="s">
        <v>674</v>
      </c>
      <c r="G361" s="12">
        <v>3700</v>
      </c>
      <c r="H361" s="11" t="s">
        <v>926</v>
      </c>
      <c r="I361" s="41" t="s">
        <v>927</v>
      </c>
    </row>
    <row r="362" spans="1:9" ht="36" hidden="1">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hidden="1">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hidden="1">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hidden="1">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hidden="1">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hidden="1">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hidden="1">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hidden="1">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hidden="1">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hidden="1">
      <c r="A383" s="16">
        <v>373</v>
      </c>
      <c r="B383" s="38"/>
      <c r="C383" s="39">
        <v>3800</v>
      </c>
      <c r="D383" s="39"/>
      <c r="E383" s="39"/>
      <c r="F383" s="26" t="s">
        <v>693</v>
      </c>
      <c r="G383" s="12">
        <v>3800</v>
      </c>
      <c r="H383" s="11" t="s">
        <v>946</v>
      </c>
      <c r="I383" s="41" t="s">
        <v>947</v>
      </c>
    </row>
    <row r="384" spans="1:9" ht="72" hidden="1">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hidden="1">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hidden="1">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hidden="1">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hidden="1">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hidden="1">
      <c r="A398" s="16">
        <v>388</v>
      </c>
      <c r="B398" s="38"/>
      <c r="C398" s="39">
        <v>3900</v>
      </c>
      <c r="D398" s="39"/>
      <c r="E398" s="39"/>
      <c r="F398" s="26" t="s">
        <v>705</v>
      </c>
      <c r="G398" s="12">
        <v>3900</v>
      </c>
      <c r="H398" s="11" t="s">
        <v>1293</v>
      </c>
      <c r="I398" s="41" t="s">
        <v>1294</v>
      </c>
    </row>
    <row r="399" spans="1:9" ht="96" hidden="1">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hidden="1">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hidden="1">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hidden="1">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hidden="1">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hidden="1">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hidden="1">
      <c r="A412" s="16">
        <v>402</v>
      </c>
      <c r="B412" s="42"/>
      <c r="C412" s="43"/>
      <c r="D412" s="43">
        <v>3990</v>
      </c>
      <c r="E412" s="43"/>
      <c r="F412" s="44" t="s">
        <v>705</v>
      </c>
      <c r="G412" s="11">
        <v>3990</v>
      </c>
      <c r="H412" s="11" t="s">
        <v>1307</v>
      </c>
      <c r="I412" s="45" t="s">
        <v>1308</v>
      </c>
    </row>
    <row r="413" spans="1:9" ht="12.75" customHeight="1">
      <c r="A413" s="16">
        <v>403</v>
      </c>
      <c r="B413" s="36">
        <v>4000</v>
      </c>
      <c r="C413" s="37"/>
      <c r="D413" s="37"/>
      <c r="E413" s="36"/>
      <c r="F413" s="25" t="s">
        <v>715</v>
      </c>
      <c r="G413" s="12">
        <v>4000</v>
      </c>
      <c r="H413" s="11" t="s">
        <v>1309</v>
      </c>
      <c r="I413" s="40" t="s">
        <v>1310</v>
      </c>
    </row>
    <row r="414" spans="1:9" ht="24" hidden="1">
      <c r="A414" s="16">
        <v>404</v>
      </c>
      <c r="B414" s="38"/>
      <c r="C414" s="39">
        <v>4100</v>
      </c>
      <c r="D414" s="39"/>
      <c r="E414" s="39"/>
      <c r="F414" s="26" t="s">
        <v>716</v>
      </c>
      <c r="G414" s="12">
        <v>4100</v>
      </c>
      <c r="H414" s="11" t="s">
        <v>1311</v>
      </c>
      <c r="I414" s="41" t="s">
        <v>1312</v>
      </c>
    </row>
    <row r="415" spans="1:9" ht="24" hidden="1">
      <c r="A415" s="16">
        <v>405</v>
      </c>
      <c r="B415" s="42"/>
      <c r="C415" s="43"/>
      <c r="D415" s="43">
        <v>4110</v>
      </c>
      <c r="E415" s="43"/>
      <c r="F415" s="44" t="s">
        <v>717</v>
      </c>
      <c r="G415" s="11">
        <v>4110</v>
      </c>
      <c r="H415" s="11" t="s">
        <v>1313</v>
      </c>
      <c r="I415" s="45" t="s">
        <v>1314</v>
      </c>
    </row>
    <row r="416" spans="1:9" ht="24" hidden="1">
      <c r="A416" s="16">
        <v>406</v>
      </c>
      <c r="B416" s="42"/>
      <c r="C416" s="43"/>
      <c r="D416" s="43">
        <v>4120</v>
      </c>
      <c r="E416" s="43"/>
      <c r="F416" s="44" t="s">
        <v>718</v>
      </c>
      <c r="G416" s="11">
        <v>4120</v>
      </c>
      <c r="H416" s="11" t="s">
        <v>1315</v>
      </c>
      <c r="I416" s="45" t="s">
        <v>1316</v>
      </c>
    </row>
    <row r="417" spans="1:9" ht="24" hidden="1">
      <c r="A417" s="16">
        <v>407</v>
      </c>
      <c r="B417" s="42"/>
      <c r="C417" s="43"/>
      <c r="D417" s="43">
        <v>4130</v>
      </c>
      <c r="E417" s="43"/>
      <c r="F417" s="44" t="s">
        <v>719</v>
      </c>
      <c r="G417" s="11">
        <v>4130</v>
      </c>
      <c r="H417" s="11" t="s">
        <v>1317</v>
      </c>
      <c r="I417" s="45" t="s">
        <v>1318</v>
      </c>
    </row>
    <row r="418" spans="1:9" ht="24" hidden="1">
      <c r="A418" s="16">
        <v>408</v>
      </c>
      <c r="B418" s="42"/>
      <c r="C418" s="43"/>
      <c r="D418" s="43">
        <v>4140</v>
      </c>
      <c r="E418" s="43"/>
      <c r="F418" s="44" t="s">
        <v>720</v>
      </c>
      <c r="G418" s="11">
        <v>4140</v>
      </c>
      <c r="H418" s="11" t="s">
        <v>1319</v>
      </c>
      <c r="I418" s="45" t="s">
        <v>1320</v>
      </c>
    </row>
    <row r="419" spans="1:9" ht="84" hidden="1">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hidden="1">
      <c r="A429" s="16">
        <v>419</v>
      </c>
      <c r="B429" s="42"/>
      <c r="C429" s="43"/>
      <c r="D429" s="43">
        <v>4160</v>
      </c>
      <c r="E429" s="43"/>
      <c r="F429" s="44" t="s">
        <v>731</v>
      </c>
      <c r="G429" s="11">
        <v>4160</v>
      </c>
      <c r="H429" s="11" t="s">
        <v>1323</v>
      </c>
      <c r="I429" s="45" t="s">
        <v>1324</v>
      </c>
    </row>
    <row r="430" spans="1:9" ht="48" hidden="1">
      <c r="A430" s="16">
        <v>420</v>
      </c>
      <c r="B430" s="42"/>
      <c r="C430" s="43"/>
      <c r="D430" s="43">
        <v>4170</v>
      </c>
      <c r="E430" s="43"/>
      <c r="F430" s="44" t="s">
        <v>732</v>
      </c>
      <c r="G430" s="11">
        <v>4170</v>
      </c>
      <c r="H430" s="11" t="s">
        <v>1325</v>
      </c>
      <c r="I430" s="45" t="s">
        <v>1326</v>
      </c>
    </row>
    <row r="431" spans="1:9" ht="48" hidden="1">
      <c r="A431" s="16">
        <v>421</v>
      </c>
      <c r="B431" s="42"/>
      <c r="C431" s="43"/>
      <c r="D431" s="43">
        <v>4180</v>
      </c>
      <c r="E431" s="43"/>
      <c r="F431" s="44" t="s">
        <v>733</v>
      </c>
      <c r="G431" s="11">
        <v>4180</v>
      </c>
      <c r="H431" s="11" t="s">
        <v>1327</v>
      </c>
      <c r="I431" s="45" t="s">
        <v>1328</v>
      </c>
    </row>
    <row r="432" spans="1:9" ht="36" hidden="1">
      <c r="A432" s="16">
        <v>422</v>
      </c>
      <c r="B432" s="42"/>
      <c r="C432" s="43"/>
      <c r="D432" s="43">
        <v>4190</v>
      </c>
      <c r="E432" s="43"/>
      <c r="F432" s="44" t="s">
        <v>734</v>
      </c>
      <c r="G432" s="11">
        <v>4190</v>
      </c>
      <c r="H432" s="11" t="s">
        <v>1329</v>
      </c>
      <c r="I432" s="45" t="s">
        <v>1330</v>
      </c>
    </row>
    <row r="433" spans="1:9" ht="24" hidden="1">
      <c r="A433" s="16">
        <v>423</v>
      </c>
      <c r="B433" s="38"/>
      <c r="C433" s="39">
        <v>4200</v>
      </c>
      <c r="D433" s="39"/>
      <c r="E433" s="39"/>
      <c r="F433" s="26" t="s">
        <v>735</v>
      </c>
      <c r="G433" s="12">
        <v>4200</v>
      </c>
      <c r="H433" s="11" t="s">
        <v>1331</v>
      </c>
      <c r="I433" s="41" t="s">
        <v>1332</v>
      </c>
    </row>
    <row r="434" spans="1:9" ht="84" hidden="1">
      <c r="A434" s="16">
        <v>424</v>
      </c>
      <c r="B434" s="42"/>
      <c r="C434" s="43"/>
      <c r="D434" s="43">
        <v>4210</v>
      </c>
      <c r="E434" s="43"/>
      <c r="F434" s="44" t="s">
        <v>736</v>
      </c>
      <c r="G434" s="11">
        <v>4210</v>
      </c>
      <c r="H434" s="11" t="s">
        <v>1333</v>
      </c>
      <c r="I434" s="45" t="s">
        <v>1334</v>
      </c>
    </row>
    <row r="435" spans="1:9" ht="48" hidden="1">
      <c r="A435" s="16">
        <v>425</v>
      </c>
      <c r="B435" s="42"/>
      <c r="C435" s="43"/>
      <c r="D435" s="43">
        <v>4220</v>
      </c>
      <c r="E435" s="43"/>
      <c r="F435" s="44" t="s">
        <v>737</v>
      </c>
      <c r="G435" s="11">
        <v>4220</v>
      </c>
      <c r="H435" s="11" t="s">
        <v>1335</v>
      </c>
      <c r="I435" s="45" t="s">
        <v>1336</v>
      </c>
    </row>
    <row r="436" spans="1:9" ht="48" hidden="1">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hidden="1">
      <c r="A446" s="16">
        <v>436</v>
      </c>
      <c r="B446" s="42"/>
      <c r="C446" s="43"/>
      <c r="D446" s="43">
        <v>4240</v>
      </c>
      <c r="E446" s="43"/>
      <c r="F446" s="44" t="s">
        <v>739</v>
      </c>
      <c r="G446" s="11">
        <v>4240</v>
      </c>
      <c r="H446" s="11" t="s">
        <v>1339</v>
      </c>
      <c r="I446" s="45" t="s">
        <v>1340</v>
      </c>
    </row>
    <row r="447" spans="1:9" ht="24" hidden="1">
      <c r="A447" s="16">
        <v>437</v>
      </c>
      <c r="B447" s="42"/>
      <c r="C447" s="43"/>
      <c r="D447" s="43">
        <v>4250</v>
      </c>
      <c r="E447" s="43"/>
      <c r="F447" s="44" t="s">
        <v>740</v>
      </c>
      <c r="G447" s="11">
        <v>4250</v>
      </c>
      <c r="H447" s="11" t="s">
        <v>1341</v>
      </c>
      <c r="I447" s="45" t="s">
        <v>1342</v>
      </c>
    </row>
    <row r="448" spans="1:9" ht="60" hidden="1">
      <c r="A448" s="16">
        <v>438</v>
      </c>
      <c r="B448" s="38"/>
      <c r="C448" s="39">
        <v>4300</v>
      </c>
      <c r="D448" s="39"/>
      <c r="E448" s="39"/>
      <c r="F448" s="26" t="s">
        <v>741</v>
      </c>
      <c r="G448" s="12">
        <v>4300</v>
      </c>
      <c r="H448" s="11" t="s">
        <v>1343</v>
      </c>
      <c r="I448" s="41" t="s">
        <v>1017</v>
      </c>
    </row>
    <row r="449" spans="1:9" ht="15" hidden="1">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hidden="1">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hidden="1">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hidden="1">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hidden="1">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hidden="1">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hidden="1">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hidden="1">
      <c r="A464" s="16">
        <v>454</v>
      </c>
      <c r="B464" s="38"/>
      <c r="C464" s="39">
        <v>4400</v>
      </c>
      <c r="D464" s="39"/>
      <c r="E464" s="39"/>
      <c r="F464" s="26" t="s">
        <v>753</v>
      </c>
      <c r="G464" s="12">
        <v>4400</v>
      </c>
      <c r="H464" s="11" t="s">
        <v>1032</v>
      </c>
      <c r="I464" s="41" t="s">
        <v>1033</v>
      </c>
    </row>
    <row r="465" spans="1:9" ht="24" hidden="1">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15" hidden="1">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hidden="1">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hidden="1">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hidden="1">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hidden="1">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hidden="1">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hidden="1">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hidden="1">
      <c r="A484" s="16">
        <v>474</v>
      </c>
      <c r="B484" s="38"/>
      <c r="C484" s="39">
        <v>4500</v>
      </c>
      <c r="D484" s="39"/>
      <c r="E484" s="39"/>
      <c r="F484" s="26" t="s">
        <v>768</v>
      </c>
      <c r="G484" s="12">
        <v>4500</v>
      </c>
      <c r="H484" s="11" t="s">
        <v>1050</v>
      </c>
      <c r="I484" s="41" t="s">
        <v>1051</v>
      </c>
    </row>
    <row r="485" spans="1:9" ht="36" hidden="1">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hidden="1">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hidden="1">
      <c r="A489" s="16">
        <v>479</v>
      </c>
      <c r="B489" s="38"/>
      <c r="C489" s="39">
        <v>4600</v>
      </c>
      <c r="D489" s="39"/>
      <c r="E489" s="39"/>
      <c r="F489" s="26" t="s">
        <v>771</v>
      </c>
      <c r="G489" s="12">
        <v>4600</v>
      </c>
      <c r="H489" s="11" t="s">
        <v>1056</v>
      </c>
      <c r="I489" s="41" t="s">
        <v>1057</v>
      </c>
    </row>
    <row r="490" spans="1:9" ht="36" hidden="1">
      <c r="A490" s="16">
        <v>480</v>
      </c>
      <c r="B490" s="42"/>
      <c r="C490" s="43"/>
      <c r="D490" s="43">
        <v>4610</v>
      </c>
      <c r="E490" s="43"/>
      <c r="F490" s="44" t="s">
        <v>772</v>
      </c>
      <c r="G490" s="11">
        <v>4610</v>
      </c>
      <c r="H490" s="11" t="s">
        <v>1058</v>
      </c>
      <c r="I490" s="45" t="s">
        <v>1059</v>
      </c>
    </row>
    <row r="491" spans="1:9" ht="36" hidden="1">
      <c r="A491" s="16">
        <v>481</v>
      </c>
      <c r="B491" s="42"/>
      <c r="C491" s="43"/>
      <c r="D491" s="43">
        <v>4620</v>
      </c>
      <c r="E491" s="43"/>
      <c r="F491" s="44" t="s">
        <v>773</v>
      </c>
      <c r="G491" s="11">
        <v>4620</v>
      </c>
      <c r="H491" s="11" t="s">
        <v>1060</v>
      </c>
      <c r="I491" s="45" t="s">
        <v>1061</v>
      </c>
    </row>
    <row r="492" spans="1:9" ht="36" hidden="1">
      <c r="A492" s="16">
        <v>482</v>
      </c>
      <c r="B492" s="42"/>
      <c r="C492" s="43"/>
      <c r="D492" s="43">
        <v>4630</v>
      </c>
      <c r="E492" s="43"/>
      <c r="F492" s="44" t="s">
        <v>774</v>
      </c>
      <c r="G492" s="11">
        <v>4630</v>
      </c>
      <c r="H492" s="11" t="s">
        <v>1062</v>
      </c>
      <c r="I492" s="45" t="s">
        <v>1063</v>
      </c>
    </row>
    <row r="493" spans="1:9" ht="48" hidden="1">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24" hidden="1">
      <c r="A495" s="16">
        <v>485</v>
      </c>
      <c r="B495" s="42"/>
      <c r="C495" s="43"/>
      <c r="D495" s="43">
        <v>4650</v>
      </c>
      <c r="E495" s="43"/>
      <c r="F495" s="44" t="s">
        <v>776</v>
      </c>
      <c r="G495" s="11">
        <v>4650</v>
      </c>
      <c r="H495" s="11" t="s">
        <v>1066</v>
      </c>
      <c r="I495" s="45" t="s">
        <v>1067</v>
      </c>
    </row>
    <row r="496" spans="1:9" ht="36" hidden="1">
      <c r="A496" s="16">
        <v>486</v>
      </c>
      <c r="B496" s="42"/>
      <c r="C496" s="43"/>
      <c r="D496" s="43">
        <v>4660</v>
      </c>
      <c r="E496" s="43"/>
      <c r="F496" s="44" t="s">
        <v>777</v>
      </c>
      <c r="G496" s="11">
        <v>4660</v>
      </c>
      <c r="H496" s="11" t="s">
        <v>1068</v>
      </c>
      <c r="I496" s="45" t="s">
        <v>1069</v>
      </c>
    </row>
    <row r="497" spans="1:9" ht="24" hidden="1">
      <c r="A497" s="16">
        <v>487</v>
      </c>
      <c r="B497" s="38"/>
      <c r="C497" s="39">
        <v>4900</v>
      </c>
      <c r="D497" s="39"/>
      <c r="E497" s="39"/>
      <c r="F497" s="26" t="s">
        <v>778</v>
      </c>
      <c r="G497" s="12">
        <v>4900</v>
      </c>
      <c r="H497" s="11" t="s">
        <v>1070</v>
      </c>
      <c r="I497" s="41" t="s">
        <v>1071</v>
      </c>
    </row>
    <row r="498" spans="1:9" ht="24" hidden="1">
      <c r="A498" s="16">
        <v>488</v>
      </c>
      <c r="B498" s="42"/>
      <c r="C498" s="43"/>
      <c r="D498" s="43">
        <v>4910</v>
      </c>
      <c r="E498" s="43"/>
      <c r="F498" s="44" t="s">
        <v>779</v>
      </c>
      <c r="G498" s="11">
        <v>4910</v>
      </c>
      <c r="H498" s="11" t="s">
        <v>1072</v>
      </c>
      <c r="I498" s="45" t="s">
        <v>1073</v>
      </c>
    </row>
    <row r="499" spans="1:9" ht="24" hidden="1">
      <c r="A499" s="16">
        <v>489</v>
      </c>
      <c r="B499" s="42"/>
      <c r="C499" s="43"/>
      <c r="D499" s="43">
        <v>4920</v>
      </c>
      <c r="E499" s="43"/>
      <c r="F499" s="44" t="s">
        <v>780</v>
      </c>
      <c r="G499" s="11">
        <v>4920</v>
      </c>
      <c r="H499" s="11" t="s">
        <v>1074</v>
      </c>
      <c r="I499" s="45" t="s">
        <v>1075</v>
      </c>
    </row>
    <row r="500" spans="1:9" ht="24" hidden="1">
      <c r="A500" s="16">
        <v>490</v>
      </c>
      <c r="B500" s="42"/>
      <c r="C500" s="43"/>
      <c r="D500" s="43">
        <v>4930</v>
      </c>
      <c r="E500" s="43"/>
      <c r="F500" s="44" t="s">
        <v>781</v>
      </c>
      <c r="G500" s="11">
        <v>4930</v>
      </c>
      <c r="H500" s="11" t="s">
        <v>1076</v>
      </c>
      <c r="I500" s="45" t="s">
        <v>1077</v>
      </c>
    </row>
    <row r="501" spans="1:9" ht="12.75" customHeight="1">
      <c r="A501" s="16">
        <v>491</v>
      </c>
      <c r="B501" s="36">
        <v>5000</v>
      </c>
      <c r="C501" s="37"/>
      <c r="D501" s="37"/>
      <c r="E501" s="36"/>
      <c r="F501" s="25" t="s">
        <v>782</v>
      </c>
      <c r="G501" s="12">
        <v>5000</v>
      </c>
      <c r="H501" s="11" t="s">
        <v>1078</v>
      </c>
      <c r="I501" s="40" t="s">
        <v>1079</v>
      </c>
    </row>
    <row r="502" spans="1:9" ht="48" hidden="1">
      <c r="A502" s="16">
        <v>492</v>
      </c>
      <c r="B502" s="38"/>
      <c r="C502" s="39">
        <v>5100</v>
      </c>
      <c r="D502" s="39"/>
      <c r="E502" s="39"/>
      <c r="F502" s="26" t="s">
        <v>783</v>
      </c>
      <c r="G502" s="12">
        <v>5100</v>
      </c>
      <c r="H502" s="11" t="s">
        <v>1080</v>
      </c>
      <c r="I502" s="41" t="s">
        <v>1081</v>
      </c>
    </row>
    <row r="503" spans="1:9" ht="36" hidden="1">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hidden="1">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hidden="1">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hidden="1">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hidden="1">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hidden="1">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hidden="1">
      <c r="A519" s="16">
        <v>509</v>
      </c>
      <c r="B519" s="38"/>
      <c r="C519" s="39">
        <v>5200</v>
      </c>
      <c r="D519" s="39"/>
      <c r="E519" s="39"/>
      <c r="F519" s="26" t="s">
        <v>797</v>
      </c>
      <c r="G519" s="12">
        <v>5200</v>
      </c>
      <c r="H519" s="11" t="s">
        <v>1094</v>
      </c>
      <c r="I519" s="41" t="s">
        <v>1095</v>
      </c>
    </row>
    <row r="520" spans="1:9" ht="24" hidden="1">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hidden="1">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hidden="1">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hidden="1">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hidden="1">
      <c r="A528" s="16">
        <v>518</v>
      </c>
      <c r="B528" s="38"/>
      <c r="C528" s="39">
        <v>5300</v>
      </c>
      <c r="D528" s="39"/>
      <c r="E528" s="39"/>
      <c r="F528" s="26" t="s">
        <v>804</v>
      </c>
      <c r="G528" s="12">
        <v>5300</v>
      </c>
      <c r="H528" s="11" t="s">
        <v>1104</v>
      </c>
      <c r="I528" s="41" t="s">
        <v>1105</v>
      </c>
    </row>
    <row r="529" spans="1:9" ht="60" hidden="1">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hidden="1">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hidden="1">
      <c r="A534" s="16">
        <v>524</v>
      </c>
      <c r="B534" s="38"/>
      <c r="C534" s="39">
        <v>5400</v>
      </c>
      <c r="D534" s="39"/>
      <c r="E534" s="39"/>
      <c r="F534" s="26" t="s">
        <v>810</v>
      </c>
      <c r="G534" s="12">
        <v>5400</v>
      </c>
      <c r="H534" s="11" t="s">
        <v>1110</v>
      </c>
      <c r="I534" s="41" t="s">
        <v>1111</v>
      </c>
    </row>
    <row r="535" spans="1:9" ht="24" hidden="1">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hidden="1">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hidden="1">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hidden="1">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hidden="1">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hidden="1">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hidden="1">
      <c r="A547" s="16">
        <v>537</v>
      </c>
      <c r="B547" s="38"/>
      <c r="C547" s="39">
        <v>5500</v>
      </c>
      <c r="D547" s="39"/>
      <c r="E547" s="39"/>
      <c r="F547" s="26" t="s">
        <v>818</v>
      </c>
      <c r="G547" s="12">
        <v>5500</v>
      </c>
      <c r="H547" s="11" t="s">
        <v>1124</v>
      </c>
      <c r="I547" s="41" t="s">
        <v>1125</v>
      </c>
    </row>
    <row r="548" spans="1:9" ht="60" hidden="1">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hidden="1">
      <c r="A550" s="16">
        <v>540</v>
      </c>
      <c r="B550" s="38"/>
      <c r="C550" s="39">
        <v>5600</v>
      </c>
      <c r="D550" s="39"/>
      <c r="E550" s="39"/>
      <c r="F550" s="26" t="s">
        <v>820</v>
      </c>
      <c r="G550" s="12">
        <v>5600</v>
      </c>
      <c r="H550" s="11" t="s">
        <v>1128</v>
      </c>
      <c r="I550" s="41" t="s">
        <v>1129</v>
      </c>
    </row>
    <row r="551" spans="1:9" ht="60" hidden="1">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hidden="1">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hidden="1">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hidden="1">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hidden="1">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hidden="1">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hidden="1">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hidden="1">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hidden="1">
      <c r="A569" s="16">
        <v>559</v>
      </c>
      <c r="B569" s="38"/>
      <c r="C569" s="39">
        <v>5700</v>
      </c>
      <c r="D569" s="39"/>
      <c r="E569" s="39"/>
      <c r="F569" s="26" t="s">
        <v>836</v>
      </c>
      <c r="G569" s="12">
        <v>5700</v>
      </c>
      <c r="H569" s="11" t="s">
        <v>1481</v>
      </c>
      <c r="I569" s="41" t="s">
        <v>1482</v>
      </c>
    </row>
    <row r="570" spans="1:9" ht="24" hidden="1">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hidden="1">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hidden="1">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hidden="1">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hidden="1">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hidden="1">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hidden="1">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hidden="1">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hidden="1">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hidden="1">
      <c r="A588" s="16">
        <v>578</v>
      </c>
      <c r="B588" s="38"/>
      <c r="C588" s="39">
        <v>5800</v>
      </c>
      <c r="D588" s="39"/>
      <c r="E588" s="39"/>
      <c r="F588" s="26" t="s">
        <v>848</v>
      </c>
      <c r="G588" s="12">
        <v>5800</v>
      </c>
      <c r="H588" s="11" t="s">
        <v>1501</v>
      </c>
      <c r="I588" s="41" t="s">
        <v>1502</v>
      </c>
    </row>
    <row r="589" spans="1:9" ht="24" hidden="1">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hidden="1">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hidden="1">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hidden="1">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hidden="1">
      <c r="A597" s="16">
        <v>587</v>
      </c>
      <c r="B597" s="38"/>
      <c r="C597" s="39">
        <v>5900</v>
      </c>
      <c r="D597" s="39"/>
      <c r="E597" s="39"/>
      <c r="F597" s="26" t="s">
        <v>855</v>
      </c>
      <c r="G597" s="12">
        <v>5900</v>
      </c>
      <c r="H597" s="11" t="s">
        <v>1511</v>
      </c>
      <c r="I597" s="41" t="s">
        <v>1512</v>
      </c>
    </row>
    <row r="598" spans="1:9" ht="36" hidden="1">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hidden="1">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hidden="1">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hidden="1">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hidden="1">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hidden="1">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hidden="1">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hidden="1">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hidden="1">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12.75" customHeight="1">
      <c r="A616" s="16">
        <v>606</v>
      </c>
      <c r="B616" s="36">
        <v>6000</v>
      </c>
      <c r="C616" s="37"/>
      <c r="D616" s="37"/>
      <c r="E616" s="36"/>
      <c r="F616" s="25" t="s">
        <v>865</v>
      </c>
      <c r="G616" s="12">
        <v>6000</v>
      </c>
      <c r="H616" s="11" t="s">
        <v>1531</v>
      </c>
      <c r="I616" s="40" t="s">
        <v>1532</v>
      </c>
    </row>
    <row r="617" spans="1:9" ht="36" hidden="1">
      <c r="A617" s="16">
        <v>607</v>
      </c>
      <c r="B617" s="38"/>
      <c r="C617" s="39">
        <v>6100</v>
      </c>
      <c r="D617" s="39"/>
      <c r="E617" s="39"/>
      <c r="F617" s="26" t="s">
        <v>866</v>
      </c>
      <c r="G617" s="12">
        <v>6100</v>
      </c>
      <c r="H617" s="11" t="s">
        <v>1533</v>
      </c>
      <c r="I617" s="41" t="s">
        <v>1534</v>
      </c>
    </row>
    <row r="618" spans="1:9" ht="36" hidden="1">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hidden="1">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hidden="1">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hidden="1">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hidden="1">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hidden="1">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hidden="1">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hidden="1">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hidden="1">
      <c r="A634" s="16">
        <v>624</v>
      </c>
      <c r="B634" s="38"/>
      <c r="C634" s="39">
        <v>6200</v>
      </c>
      <c r="D634" s="39"/>
      <c r="E634" s="39"/>
      <c r="F634" s="26" t="s">
        <v>268</v>
      </c>
      <c r="G634" s="12">
        <v>6200</v>
      </c>
      <c r="H634" s="11" t="s">
        <v>1178</v>
      </c>
      <c r="I634" s="41" t="s">
        <v>1179</v>
      </c>
    </row>
    <row r="635" spans="1:9" ht="36" hidden="1">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hidden="1">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hidden="1">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hidden="1">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hidden="1">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hidden="1">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hidden="1">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hidden="1">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hidden="1">
      <c r="A651" s="16">
        <v>641</v>
      </c>
      <c r="B651" s="38"/>
      <c r="C651" s="39">
        <v>6300</v>
      </c>
      <c r="D651" s="39"/>
      <c r="E651" s="39"/>
      <c r="F651" s="26" t="s">
        <v>269</v>
      </c>
      <c r="G651" s="12">
        <v>6300</v>
      </c>
      <c r="H651" s="11" t="s">
        <v>1190</v>
      </c>
      <c r="I651" s="41" t="s">
        <v>1191</v>
      </c>
    </row>
    <row r="652" spans="1:9" ht="48" hidden="1">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hidden="1">
      <c r="A655" s="16">
        <v>645</v>
      </c>
      <c r="B655" s="42"/>
      <c r="C655" s="43"/>
      <c r="D655" s="43">
        <v>6320</v>
      </c>
      <c r="E655" s="43"/>
      <c r="F655" s="44" t="s">
        <v>272</v>
      </c>
      <c r="G655" s="11">
        <v>6320</v>
      </c>
      <c r="H655" s="11" t="s">
        <v>1194</v>
      </c>
      <c r="I655" s="45" t="s">
        <v>1195</v>
      </c>
    </row>
    <row r="656" spans="1:9" ht="12.75" customHeight="1">
      <c r="A656" s="16">
        <v>646</v>
      </c>
      <c r="B656" s="36">
        <v>7000</v>
      </c>
      <c r="C656" s="37"/>
      <c r="D656" s="37"/>
      <c r="E656" s="36"/>
      <c r="F656" s="25" t="s">
        <v>273</v>
      </c>
      <c r="G656" s="12">
        <v>7000</v>
      </c>
      <c r="H656" s="11" t="s">
        <v>1196</v>
      </c>
      <c r="I656" s="40" t="s">
        <v>1197</v>
      </c>
    </row>
    <row r="657" spans="1:9" ht="36" hidden="1">
      <c r="A657" s="16">
        <v>647</v>
      </c>
      <c r="B657" s="38"/>
      <c r="C657" s="39">
        <v>7100</v>
      </c>
      <c r="D657" s="39"/>
      <c r="E657" s="39"/>
      <c r="F657" s="26" t="s">
        <v>274</v>
      </c>
      <c r="G657" s="12">
        <v>7100</v>
      </c>
      <c r="H657" s="11" t="s">
        <v>1198</v>
      </c>
      <c r="I657" s="41" t="s">
        <v>1199</v>
      </c>
    </row>
    <row r="658" spans="1:9" ht="36" hidden="1">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hidden="1">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hidden="1">
      <c r="A662" s="16">
        <v>652</v>
      </c>
      <c r="B662" s="38"/>
      <c r="C662" s="39">
        <v>7200</v>
      </c>
      <c r="D662" s="39"/>
      <c r="E662" s="39"/>
      <c r="F662" s="26" t="s">
        <v>277</v>
      </c>
      <c r="G662" s="12">
        <v>7200</v>
      </c>
      <c r="H662" s="11" t="s">
        <v>1204</v>
      </c>
      <c r="I662" s="41" t="s">
        <v>1205</v>
      </c>
    </row>
    <row r="663" spans="1:9" ht="60" hidden="1">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hidden="1">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hidden="1">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hidden="1">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hidden="1">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hidden="1">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hidden="1">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hidden="1">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hidden="1">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hidden="1">
      <c r="A681" s="16">
        <v>671</v>
      </c>
      <c r="B681" s="38"/>
      <c r="C681" s="39">
        <v>7300</v>
      </c>
      <c r="D681" s="39"/>
      <c r="E681" s="39"/>
      <c r="F681" s="26" t="s">
        <v>289</v>
      </c>
      <c r="G681" s="12">
        <v>7300</v>
      </c>
      <c r="H681" s="11" t="s">
        <v>1224</v>
      </c>
      <c r="I681" s="41" t="s">
        <v>1225</v>
      </c>
    </row>
    <row r="682" spans="1:9" ht="36" hidden="1">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hidden="1">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hidden="1">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hidden="1">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hidden="1">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hidden="1">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hidden="1">
      <c r="A696" s="16">
        <v>686</v>
      </c>
      <c r="B696" s="38"/>
      <c r="C696" s="39">
        <v>7400</v>
      </c>
      <c r="D696" s="39"/>
      <c r="E696" s="39"/>
      <c r="F696" s="26" t="s">
        <v>301</v>
      </c>
      <c r="G696" s="12">
        <v>7400</v>
      </c>
      <c r="H696" s="11" t="s">
        <v>1237</v>
      </c>
      <c r="I696" s="41" t="s">
        <v>1238</v>
      </c>
    </row>
    <row r="697" spans="1:9" ht="24" hidden="1">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24" hidden="1">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24" hidden="1">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hidden="1">
      <c r="A703" s="16">
        <v>693</v>
      </c>
      <c r="B703" s="42"/>
      <c r="C703" s="43"/>
      <c r="D703" s="43">
        <v>7440</v>
      </c>
      <c r="E703" s="43"/>
      <c r="F703" s="44" t="s">
        <v>306</v>
      </c>
      <c r="G703" s="11">
        <v>7440</v>
      </c>
      <c r="H703" s="11" t="s">
        <v>1245</v>
      </c>
      <c r="I703" s="45" t="s">
        <v>1246</v>
      </c>
    </row>
    <row r="704" spans="1:9" ht="24" hidden="1">
      <c r="A704" s="16">
        <v>694</v>
      </c>
      <c r="B704" s="42"/>
      <c r="C704" s="43"/>
      <c r="D704" s="43">
        <v>7450</v>
      </c>
      <c r="E704" s="43"/>
      <c r="F704" s="44" t="s">
        <v>307</v>
      </c>
      <c r="G704" s="11">
        <v>7450</v>
      </c>
      <c r="H704" s="11" t="s">
        <v>1247</v>
      </c>
      <c r="I704" s="45" t="s">
        <v>1248</v>
      </c>
    </row>
    <row r="705" spans="1:9" ht="24" hidden="1">
      <c r="A705" s="16">
        <v>695</v>
      </c>
      <c r="B705" s="42"/>
      <c r="C705" s="43"/>
      <c r="D705" s="43">
        <v>7460</v>
      </c>
      <c r="E705" s="43"/>
      <c r="F705" s="44" t="s">
        <v>308</v>
      </c>
      <c r="G705" s="11">
        <v>7460</v>
      </c>
      <c r="H705" s="11" t="s">
        <v>1249</v>
      </c>
      <c r="I705" s="45" t="s">
        <v>1250</v>
      </c>
    </row>
    <row r="706" spans="1:9" ht="24" hidden="1">
      <c r="A706" s="16">
        <v>696</v>
      </c>
      <c r="B706" s="42"/>
      <c r="C706" s="43"/>
      <c r="D706" s="43">
        <v>7470</v>
      </c>
      <c r="E706" s="43"/>
      <c r="F706" s="44" t="s">
        <v>309</v>
      </c>
      <c r="G706" s="11">
        <v>7470</v>
      </c>
      <c r="H706" s="11" t="s">
        <v>1251</v>
      </c>
      <c r="I706" s="45" t="s">
        <v>1252</v>
      </c>
    </row>
    <row r="707" spans="1:9" ht="24" hidden="1">
      <c r="A707" s="16">
        <v>697</v>
      </c>
      <c r="B707" s="42"/>
      <c r="C707" s="43"/>
      <c r="D707" s="43">
        <v>7480</v>
      </c>
      <c r="E707" s="43"/>
      <c r="F707" s="44" t="s">
        <v>310</v>
      </c>
      <c r="G707" s="11">
        <v>7480</v>
      </c>
      <c r="H707" s="11" t="s">
        <v>1253</v>
      </c>
      <c r="I707" s="45" t="s">
        <v>1254</v>
      </c>
    </row>
    <row r="708" spans="1:9" ht="24" hidden="1">
      <c r="A708" s="16">
        <v>698</v>
      </c>
      <c r="B708" s="42"/>
      <c r="C708" s="43"/>
      <c r="D708" s="43">
        <v>7490</v>
      </c>
      <c r="E708" s="43"/>
      <c r="F708" s="44" t="s">
        <v>311</v>
      </c>
      <c r="G708" s="11">
        <v>7490</v>
      </c>
      <c r="H708" s="11" t="s">
        <v>1255</v>
      </c>
      <c r="I708" s="45" t="s">
        <v>1256</v>
      </c>
    </row>
    <row r="709" spans="1:9" ht="15" hidden="1">
      <c r="A709" s="16">
        <v>699</v>
      </c>
      <c r="B709" s="38"/>
      <c r="C709" s="39">
        <v>7500</v>
      </c>
      <c r="D709" s="39"/>
      <c r="E709" s="39"/>
      <c r="F709" s="26" t="s">
        <v>312</v>
      </c>
      <c r="G709" s="12">
        <v>7500</v>
      </c>
      <c r="H709" s="11" t="s">
        <v>1257</v>
      </c>
      <c r="I709" s="41" t="s">
        <v>1258</v>
      </c>
    </row>
    <row r="710" spans="1:9" ht="24" hidden="1">
      <c r="A710" s="16">
        <v>700</v>
      </c>
      <c r="B710" s="42"/>
      <c r="C710" s="43"/>
      <c r="D710" s="43">
        <v>7510</v>
      </c>
      <c r="E710" s="43"/>
      <c r="F710" s="44" t="s">
        <v>313</v>
      </c>
      <c r="G710" s="11">
        <v>7510</v>
      </c>
      <c r="H710" s="11" t="s">
        <v>1259</v>
      </c>
      <c r="I710" s="45" t="s">
        <v>1260</v>
      </c>
    </row>
    <row r="711" spans="1:9" ht="24" hidden="1">
      <c r="A711" s="16">
        <v>701</v>
      </c>
      <c r="B711" s="42"/>
      <c r="C711" s="43"/>
      <c r="D711" s="43">
        <v>7520</v>
      </c>
      <c r="E711" s="43"/>
      <c r="F711" s="44" t="s">
        <v>314</v>
      </c>
      <c r="G711" s="11">
        <v>7520</v>
      </c>
      <c r="H711" s="11" t="s">
        <v>1261</v>
      </c>
      <c r="I711" s="45" t="s">
        <v>1262</v>
      </c>
    </row>
    <row r="712" spans="1:9" ht="24" hidden="1">
      <c r="A712" s="16">
        <v>702</v>
      </c>
      <c r="B712" s="42"/>
      <c r="C712" s="43"/>
      <c r="D712" s="43">
        <v>7530</v>
      </c>
      <c r="E712" s="43"/>
      <c r="F712" s="44" t="s">
        <v>315</v>
      </c>
      <c r="G712" s="11">
        <v>7530</v>
      </c>
      <c r="H712" s="11" t="s">
        <v>1263</v>
      </c>
      <c r="I712" s="45" t="s">
        <v>1264</v>
      </c>
    </row>
    <row r="713" spans="1:9" ht="24" hidden="1">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hidden="1">
      <c r="A715" s="16">
        <v>705</v>
      </c>
      <c r="B715" s="42"/>
      <c r="C715" s="43"/>
      <c r="D715" s="43">
        <v>7550</v>
      </c>
      <c r="E715" s="43"/>
      <c r="F715" s="44" t="s">
        <v>317</v>
      </c>
      <c r="G715" s="11">
        <v>7550</v>
      </c>
      <c r="H715" s="11" t="s">
        <v>1267</v>
      </c>
      <c r="I715" s="45" t="s">
        <v>1268</v>
      </c>
    </row>
    <row r="716" spans="1:9" ht="24" hidden="1">
      <c r="A716" s="16">
        <v>706</v>
      </c>
      <c r="B716" s="42"/>
      <c r="C716" s="43"/>
      <c r="D716" s="43">
        <v>7560</v>
      </c>
      <c r="E716" s="43"/>
      <c r="F716" s="44" t="s">
        <v>318</v>
      </c>
      <c r="G716" s="11">
        <v>7560</v>
      </c>
      <c r="H716" s="11" t="s">
        <v>1269</v>
      </c>
      <c r="I716" s="45" t="s">
        <v>1270</v>
      </c>
    </row>
    <row r="717" spans="1:9" ht="15" hidden="1">
      <c r="A717" s="16">
        <v>707</v>
      </c>
      <c r="B717" s="42"/>
      <c r="C717" s="43"/>
      <c r="D717" s="43">
        <v>7570</v>
      </c>
      <c r="E717" s="43"/>
      <c r="F717" s="44" t="s">
        <v>319</v>
      </c>
      <c r="G717" s="11">
        <v>7570</v>
      </c>
      <c r="H717" s="11" t="s">
        <v>1271</v>
      </c>
      <c r="I717" s="45" t="s">
        <v>1272</v>
      </c>
    </row>
    <row r="718" spans="1:9" ht="15" hidden="1">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hidden="1">
      <c r="A720" s="16">
        <v>710</v>
      </c>
      <c r="B720" s="42"/>
      <c r="C720" s="43"/>
      <c r="D720" s="43">
        <v>7590</v>
      </c>
      <c r="E720" s="43"/>
      <c r="F720" s="44" t="s">
        <v>322</v>
      </c>
      <c r="G720" s="11">
        <v>7590</v>
      </c>
      <c r="H720" s="11" t="s">
        <v>1275</v>
      </c>
      <c r="I720" s="45" t="s">
        <v>1276</v>
      </c>
    </row>
    <row r="721" spans="1:9" ht="36" hidden="1">
      <c r="A721" s="16">
        <v>711</v>
      </c>
      <c r="B721" s="38"/>
      <c r="C721" s="39">
        <v>7600</v>
      </c>
      <c r="D721" s="39"/>
      <c r="E721" s="39"/>
      <c r="F721" s="26" t="s">
        <v>323</v>
      </c>
      <c r="G721" s="12">
        <v>7600</v>
      </c>
      <c r="H721" s="11" t="s">
        <v>1277</v>
      </c>
      <c r="I721" s="41" t="s">
        <v>1278</v>
      </c>
    </row>
    <row r="722" spans="1:9" ht="15" hidden="1">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hidden="1">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hidden="1">
      <c r="A726" s="16">
        <v>716</v>
      </c>
      <c r="B726" s="38"/>
      <c r="C726" s="39">
        <v>7900</v>
      </c>
      <c r="D726" s="39"/>
      <c r="E726" s="39"/>
      <c r="F726" s="26" t="s">
        <v>328</v>
      </c>
      <c r="G726" s="12">
        <v>7900</v>
      </c>
      <c r="H726" s="11" t="s">
        <v>1283</v>
      </c>
      <c r="I726" s="41" t="s">
        <v>1284</v>
      </c>
    </row>
    <row r="727" spans="1:9" ht="48" hidden="1">
      <c r="A727" s="16">
        <v>717</v>
      </c>
      <c r="B727" s="42"/>
      <c r="C727" s="43"/>
      <c r="D727" s="43">
        <v>7910</v>
      </c>
      <c r="E727" s="43"/>
      <c r="F727" s="44" t="s">
        <v>329</v>
      </c>
      <c r="G727" s="11">
        <v>7910</v>
      </c>
      <c r="H727" s="11" t="s">
        <v>1285</v>
      </c>
      <c r="I727" s="45" t="s">
        <v>1286</v>
      </c>
    </row>
    <row r="728" spans="1:9" ht="48" hidden="1">
      <c r="A728" s="16">
        <v>718</v>
      </c>
      <c r="B728" s="42"/>
      <c r="C728" s="43"/>
      <c r="D728" s="43">
        <v>7920</v>
      </c>
      <c r="E728" s="43"/>
      <c r="F728" s="44" t="s">
        <v>330</v>
      </c>
      <c r="G728" s="11">
        <v>7920</v>
      </c>
      <c r="H728" s="11" t="s">
        <v>1287</v>
      </c>
      <c r="I728" s="45" t="s">
        <v>1288</v>
      </c>
    </row>
    <row r="729" spans="1:9" ht="48" hidden="1">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12.75" customHeight="1">
      <c r="A733" s="16">
        <v>723</v>
      </c>
      <c r="B733" s="36">
        <v>8000</v>
      </c>
      <c r="C733" s="37"/>
      <c r="D733" s="37"/>
      <c r="E733" s="36"/>
      <c r="F733" s="25" t="s">
        <v>335</v>
      </c>
      <c r="G733" s="12">
        <v>8000</v>
      </c>
      <c r="H733" s="11" t="s">
        <v>1291</v>
      </c>
      <c r="I733" s="40" t="s">
        <v>1344</v>
      </c>
    </row>
    <row r="734" spans="1:9" ht="36" hidden="1">
      <c r="A734" s="16">
        <v>724</v>
      </c>
      <c r="B734" s="38"/>
      <c r="C734" s="39">
        <v>8100</v>
      </c>
      <c r="D734" s="39"/>
      <c r="E734" s="39"/>
      <c r="F734" s="26" t="s">
        <v>336</v>
      </c>
      <c r="G734" s="12">
        <v>8100</v>
      </c>
      <c r="H734" s="11" t="s">
        <v>1345</v>
      </c>
      <c r="I734" s="41" t="s">
        <v>1346</v>
      </c>
    </row>
    <row r="735" spans="1:9" ht="36" hidden="1">
      <c r="A735" s="16">
        <v>725</v>
      </c>
      <c r="B735" s="42"/>
      <c r="C735" s="43"/>
      <c r="D735" s="43">
        <v>8110</v>
      </c>
      <c r="E735" s="43"/>
      <c r="F735" s="44" t="s">
        <v>337</v>
      </c>
      <c r="G735" s="11">
        <v>8110</v>
      </c>
      <c r="H735" s="11" t="s">
        <v>1347</v>
      </c>
      <c r="I735" s="45" t="s">
        <v>1348</v>
      </c>
    </row>
    <row r="736" spans="1:9" ht="24" hidden="1">
      <c r="A736" s="16">
        <v>726</v>
      </c>
      <c r="B736" s="42"/>
      <c r="C736" s="43"/>
      <c r="D736" s="43">
        <v>8120</v>
      </c>
      <c r="E736" s="43"/>
      <c r="F736" s="44" t="s">
        <v>338</v>
      </c>
      <c r="G736" s="11">
        <v>8120</v>
      </c>
      <c r="H736" s="11" t="s">
        <v>1349</v>
      </c>
      <c r="I736" s="45" t="s">
        <v>1350</v>
      </c>
    </row>
    <row r="737" spans="1:9" ht="24" hidden="1">
      <c r="A737" s="16">
        <v>727</v>
      </c>
      <c r="B737" s="42"/>
      <c r="C737" s="43"/>
      <c r="D737" s="43">
        <v>8130</v>
      </c>
      <c r="E737" s="43"/>
      <c r="F737" s="44" t="s">
        <v>339</v>
      </c>
      <c r="G737" s="11">
        <v>8130</v>
      </c>
      <c r="H737" s="11" t="s">
        <v>1351</v>
      </c>
      <c r="I737" s="45" t="s">
        <v>1352</v>
      </c>
    </row>
    <row r="738" spans="1:9" ht="72" hidden="1">
      <c r="A738" s="16">
        <v>728</v>
      </c>
      <c r="B738" s="42"/>
      <c r="C738" s="43"/>
      <c r="D738" s="43">
        <v>8140</v>
      </c>
      <c r="E738" s="43"/>
      <c r="F738" s="44" t="s">
        <v>340</v>
      </c>
      <c r="G738" s="11">
        <v>8140</v>
      </c>
      <c r="H738" s="11" t="s">
        <v>1353</v>
      </c>
      <c r="I738" s="45" t="s">
        <v>1354</v>
      </c>
    </row>
    <row r="739" spans="1:9" ht="72" hidden="1">
      <c r="A739" s="16">
        <v>729</v>
      </c>
      <c r="B739" s="42"/>
      <c r="C739" s="43"/>
      <c r="D739" s="43">
        <v>8150</v>
      </c>
      <c r="E739" s="43"/>
      <c r="F739" s="44" t="s">
        <v>341</v>
      </c>
      <c r="G739" s="11">
        <v>8150</v>
      </c>
      <c r="H739" s="11" t="s">
        <v>1355</v>
      </c>
      <c r="I739" s="45" t="s">
        <v>1356</v>
      </c>
    </row>
    <row r="740" spans="1:9" ht="24" hidden="1">
      <c r="A740" s="16">
        <v>730</v>
      </c>
      <c r="B740" s="42"/>
      <c r="C740" s="43"/>
      <c r="D740" s="43">
        <v>8160</v>
      </c>
      <c r="E740" s="43"/>
      <c r="F740" s="44" t="s">
        <v>342</v>
      </c>
      <c r="G740" s="11">
        <v>8160</v>
      </c>
      <c r="H740" s="11" t="s">
        <v>1357</v>
      </c>
      <c r="I740" s="45" t="s">
        <v>1358</v>
      </c>
    </row>
    <row r="741" spans="1:9" ht="24" hidden="1">
      <c r="A741" s="16">
        <v>731</v>
      </c>
      <c r="B741" s="38"/>
      <c r="C741" s="39">
        <v>8300</v>
      </c>
      <c r="D741" s="39"/>
      <c r="E741" s="39"/>
      <c r="F741" s="26" t="s">
        <v>343</v>
      </c>
      <c r="G741" s="12">
        <v>8300</v>
      </c>
      <c r="H741" s="11" t="s">
        <v>1359</v>
      </c>
      <c r="I741" s="41" t="s">
        <v>1360</v>
      </c>
    </row>
    <row r="742" spans="1:9" ht="48" hidden="1">
      <c r="A742" s="16">
        <v>732</v>
      </c>
      <c r="B742" s="42"/>
      <c r="C742" s="43"/>
      <c r="D742" s="43">
        <v>8310</v>
      </c>
      <c r="E742" s="43"/>
      <c r="F742" s="44" t="s">
        <v>344</v>
      </c>
      <c r="G742" s="11">
        <v>8310</v>
      </c>
      <c r="H742" s="11" t="s">
        <v>1361</v>
      </c>
      <c r="I742" s="45" t="s">
        <v>1362</v>
      </c>
    </row>
    <row r="743" spans="1:9" ht="48" hidden="1">
      <c r="A743" s="16">
        <v>733</v>
      </c>
      <c r="B743" s="42"/>
      <c r="C743" s="43"/>
      <c r="D743" s="43">
        <v>8320</v>
      </c>
      <c r="E743" s="43"/>
      <c r="F743" s="44" t="s">
        <v>345</v>
      </c>
      <c r="G743" s="11">
        <v>8320</v>
      </c>
      <c r="H743" s="11" t="s">
        <v>1363</v>
      </c>
      <c r="I743" s="45" t="s">
        <v>1364</v>
      </c>
    </row>
    <row r="744" spans="1:9" ht="48" hidden="1">
      <c r="A744" s="16">
        <v>734</v>
      </c>
      <c r="B744" s="42"/>
      <c r="C744" s="43"/>
      <c r="D744" s="43">
        <v>8330</v>
      </c>
      <c r="E744" s="43"/>
      <c r="F744" s="44" t="s">
        <v>346</v>
      </c>
      <c r="G744" s="11">
        <v>8330</v>
      </c>
      <c r="H744" s="11" t="s">
        <v>1365</v>
      </c>
      <c r="I744" s="45" t="s">
        <v>1366</v>
      </c>
    </row>
    <row r="745" spans="1:9" ht="36" hidden="1">
      <c r="A745" s="16">
        <v>735</v>
      </c>
      <c r="B745" s="42"/>
      <c r="C745" s="43"/>
      <c r="D745" s="43">
        <v>8340</v>
      </c>
      <c r="E745" s="43"/>
      <c r="F745" s="44" t="s">
        <v>347</v>
      </c>
      <c r="G745" s="11">
        <v>8340</v>
      </c>
      <c r="H745" s="11" t="s">
        <v>1367</v>
      </c>
      <c r="I745" s="45" t="s">
        <v>1368</v>
      </c>
    </row>
    <row r="746" spans="1:9" ht="24" hidden="1">
      <c r="A746" s="16">
        <v>736</v>
      </c>
      <c r="B746" s="42"/>
      <c r="C746" s="43"/>
      <c r="D746" s="43">
        <v>8350</v>
      </c>
      <c r="E746" s="43"/>
      <c r="F746" s="44" t="s">
        <v>348</v>
      </c>
      <c r="G746" s="11">
        <v>8350</v>
      </c>
      <c r="H746" s="11" t="s">
        <v>1369</v>
      </c>
      <c r="I746" s="45" t="s">
        <v>1370</v>
      </c>
    </row>
    <row r="747" spans="1:9" ht="15" hidden="1">
      <c r="A747" s="16">
        <v>737</v>
      </c>
      <c r="B747" s="38"/>
      <c r="C747" s="39">
        <v>8500</v>
      </c>
      <c r="D747" s="39"/>
      <c r="E747" s="39"/>
      <c r="F747" s="26" t="s">
        <v>349</v>
      </c>
      <c r="G747" s="12">
        <v>8500</v>
      </c>
      <c r="H747" s="11" t="s">
        <v>1371</v>
      </c>
      <c r="I747" s="41" t="s">
        <v>1372</v>
      </c>
    </row>
    <row r="748" spans="1:9" ht="24" hidden="1">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hidden="1">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15" hidden="1">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12.75" customHeight="1">
      <c r="A754" s="16">
        <v>744</v>
      </c>
      <c r="B754" s="36">
        <v>9000</v>
      </c>
      <c r="C754" s="37"/>
      <c r="D754" s="37"/>
      <c r="E754" s="36"/>
      <c r="F754" s="25" t="s">
        <v>353</v>
      </c>
      <c r="G754" s="12">
        <v>9000</v>
      </c>
      <c r="H754" s="11" t="s">
        <v>1379</v>
      </c>
      <c r="I754" s="40" t="s">
        <v>1380</v>
      </c>
    </row>
    <row r="755" spans="1:9" ht="36" hidden="1">
      <c r="A755" s="16">
        <v>745</v>
      </c>
      <c r="B755" s="38"/>
      <c r="C755" s="39">
        <v>9100</v>
      </c>
      <c r="D755" s="39"/>
      <c r="E755" s="39"/>
      <c r="F755" s="26" t="s">
        <v>354</v>
      </c>
      <c r="G755" s="12">
        <v>9100</v>
      </c>
      <c r="H755" s="11" t="s">
        <v>1381</v>
      </c>
      <c r="I755" s="41" t="s">
        <v>1382</v>
      </c>
    </row>
    <row r="756" spans="1:9" ht="24" hidden="1">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15" hidden="1">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hidden="1">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hidden="1">
      <c r="A763" s="16">
        <v>753</v>
      </c>
      <c r="B763" s="42"/>
      <c r="C763" s="43"/>
      <c r="D763" s="43">
        <v>9140</v>
      </c>
      <c r="E763" s="43"/>
      <c r="F763" s="44" t="s">
        <v>359</v>
      </c>
      <c r="G763" s="11">
        <v>9140</v>
      </c>
      <c r="H763" s="11" t="s">
        <v>1389</v>
      </c>
      <c r="I763" s="45" t="s">
        <v>1390</v>
      </c>
    </row>
    <row r="764" spans="1:9" ht="24" hidden="1">
      <c r="A764" s="16">
        <v>754</v>
      </c>
      <c r="B764" s="42"/>
      <c r="C764" s="43"/>
      <c r="D764" s="43">
        <v>9150</v>
      </c>
      <c r="E764" s="43"/>
      <c r="F764" s="44" t="s">
        <v>360</v>
      </c>
      <c r="G764" s="11">
        <v>9150</v>
      </c>
      <c r="H764" s="11" t="s">
        <v>1391</v>
      </c>
      <c r="I764" s="45" t="s">
        <v>1392</v>
      </c>
    </row>
    <row r="765" spans="1:9" ht="24" hidden="1">
      <c r="A765" s="16">
        <v>755</v>
      </c>
      <c r="B765" s="42"/>
      <c r="C765" s="43"/>
      <c r="D765" s="43">
        <v>9160</v>
      </c>
      <c r="E765" s="43"/>
      <c r="F765" s="44" t="s">
        <v>361</v>
      </c>
      <c r="G765" s="11">
        <v>9160</v>
      </c>
      <c r="H765" s="11" t="s">
        <v>1393</v>
      </c>
      <c r="I765" s="45" t="s">
        <v>1394</v>
      </c>
    </row>
    <row r="766" spans="1:9" ht="24" hidden="1">
      <c r="A766" s="16">
        <v>756</v>
      </c>
      <c r="B766" s="42"/>
      <c r="C766" s="43"/>
      <c r="D766" s="43">
        <v>9170</v>
      </c>
      <c r="E766" s="43"/>
      <c r="F766" s="44" t="s">
        <v>362</v>
      </c>
      <c r="G766" s="11">
        <v>9170</v>
      </c>
      <c r="H766" s="11" t="s">
        <v>1395</v>
      </c>
      <c r="I766" s="45" t="s">
        <v>1396</v>
      </c>
    </row>
    <row r="767" spans="1:9" ht="24" hidden="1">
      <c r="A767" s="16">
        <v>757</v>
      </c>
      <c r="B767" s="42"/>
      <c r="C767" s="43"/>
      <c r="D767" s="43">
        <v>9180</v>
      </c>
      <c r="E767" s="43"/>
      <c r="F767" s="44" t="s">
        <v>363</v>
      </c>
      <c r="G767" s="11">
        <v>9180</v>
      </c>
      <c r="H767" s="11" t="s">
        <v>1397</v>
      </c>
      <c r="I767" s="45" t="s">
        <v>1398</v>
      </c>
    </row>
    <row r="768" spans="1:9" ht="36" hidden="1">
      <c r="A768" s="16">
        <v>758</v>
      </c>
      <c r="B768" s="38"/>
      <c r="C768" s="39">
        <v>9200</v>
      </c>
      <c r="D768" s="39"/>
      <c r="E768" s="39"/>
      <c r="F768" s="26" t="s">
        <v>364</v>
      </c>
      <c r="G768" s="12">
        <v>9200</v>
      </c>
      <c r="H768" s="11" t="s">
        <v>1399</v>
      </c>
      <c r="I768" s="41" t="s">
        <v>1400</v>
      </c>
    </row>
    <row r="769" spans="1:9" ht="24" hidden="1">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hidden="1">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15" hidden="1">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15" hidden="1">
      <c r="A776" s="16">
        <v>766</v>
      </c>
      <c r="B776" s="42"/>
      <c r="C776" s="43"/>
      <c r="D776" s="43">
        <v>9240</v>
      </c>
      <c r="E776" s="43"/>
      <c r="F776" s="44" t="s">
        <v>370</v>
      </c>
      <c r="G776" s="11">
        <v>9240</v>
      </c>
      <c r="H776" s="11" t="s">
        <v>1407</v>
      </c>
      <c r="I776" s="45" t="s">
        <v>1408</v>
      </c>
    </row>
    <row r="777" spans="1:9" ht="24" hidden="1">
      <c r="A777" s="16">
        <v>767</v>
      </c>
      <c r="B777" s="42"/>
      <c r="C777" s="43"/>
      <c r="D777" s="43">
        <v>9250</v>
      </c>
      <c r="E777" s="43"/>
      <c r="F777" s="44" t="s">
        <v>371</v>
      </c>
      <c r="G777" s="11">
        <v>9250</v>
      </c>
      <c r="H777" s="11" t="s">
        <v>1409</v>
      </c>
      <c r="I777" s="45" t="s">
        <v>1410</v>
      </c>
    </row>
    <row r="778" spans="1:9" ht="24" hidden="1">
      <c r="A778" s="16">
        <v>768</v>
      </c>
      <c r="B778" s="42"/>
      <c r="C778" s="43"/>
      <c r="D778" s="43">
        <v>9260</v>
      </c>
      <c r="E778" s="43"/>
      <c r="F778" s="44" t="s">
        <v>372</v>
      </c>
      <c r="G778" s="11">
        <v>9260</v>
      </c>
      <c r="H778" s="11" t="s">
        <v>1411</v>
      </c>
      <c r="I778" s="45" t="s">
        <v>1412</v>
      </c>
    </row>
    <row r="779" spans="1:9" ht="24" hidden="1">
      <c r="A779" s="16">
        <v>769</v>
      </c>
      <c r="B779" s="42"/>
      <c r="C779" s="43"/>
      <c r="D779" s="43">
        <v>9270</v>
      </c>
      <c r="E779" s="43"/>
      <c r="F779" s="44" t="s">
        <v>373</v>
      </c>
      <c r="G779" s="11">
        <v>9270</v>
      </c>
      <c r="H779" s="11" t="s">
        <v>1413</v>
      </c>
      <c r="I779" s="45" t="s">
        <v>1414</v>
      </c>
    </row>
    <row r="780" spans="1:9" ht="24" hidden="1">
      <c r="A780" s="16">
        <v>770</v>
      </c>
      <c r="B780" s="42"/>
      <c r="C780" s="43"/>
      <c r="D780" s="43">
        <v>9280</v>
      </c>
      <c r="E780" s="43"/>
      <c r="F780" s="44" t="s">
        <v>374</v>
      </c>
      <c r="G780" s="11">
        <v>9280</v>
      </c>
      <c r="H780" s="11" t="s">
        <v>1415</v>
      </c>
      <c r="I780" s="45" t="s">
        <v>1416</v>
      </c>
    </row>
    <row r="781" spans="1:9" ht="36" hidden="1">
      <c r="A781" s="16">
        <v>771</v>
      </c>
      <c r="B781" s="38"/>
      <c r="C781" s="39">
        <v>9300</v>
      </c>
      <c r="D781" s="39"/>
      <c r="E781" s="39"/>
      <c r="F781" s="26" t="s">
        <v>375</v>
      </c>
      <c r="G781" s="12">
        <v>9300</v>
      </c>
      <c r="H781" s="11" t="s">
        <v>1417</v>
      </c>
      <c r="I781" s="41" t="s">
        <v>1418</v>
      </c>
    </row>
    <row r="782" spans="1:9" ht="15" hidden="1">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hidden="1">
      <c r="A785" s="16">
        <v>775</v>
      </c>
      <c r="B785" s="42"/>
      <c r="C785" s="43"/>
      <c r="D785" s="43">
        <v>9320</v>
      </c>
      <c r="E785" s="43"/>
      <c r="F785" s="44" t="s">
        <v>379</v>
      </c>
      <c r="G785" s="11">
        <v>9320</v>
      </c>
      <c r="H785" s="11" t="s">
        <v>1421</v>
      </c>
      <c r="I785" s="45" t="s">
        <v>1422</v>
      </c>
    </row>
    <row r="786" spans="1:9" ht="36" hidden="1">
      <c r="A786" s="16">
        <v>776</v>
      </c>
      <c r="B786" s="38"/>
      <c r="C786" s="39">
        <v>9400</v>
      </c>
      <c r="D786" s="39"/>
      <c r="E786" s="39"/>
      <c r="F786" s="26" t="s">
        <v>380</v>
      </c>
      <c r="G786" s="12">
        <v>9400</v>
      </c>
      <c r="H786" s="11" t="s">
        <v>1423</v>
      </c>
      <c r="I786" s="41" t="s">
        <v>1424</v>
      </c>
    </row>
    <row r="787" spans="1:9" ht="60" hidden="1">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hidden="1">
      <c r="A790" s="16">
        <v>780</v>
      </c>
      <c r="B790" s="42"/>
      <c r="C790" s="43"/>
      <c r="D790" s="43">
        <v>9420</v>
      </c>
      <c r="E790" s="43"/>
      <c r="F790" s="44" t="s">
        <v>384</v>
      </c>
      <c r="G790" s="11">
        <v>9420</v>
      </c>
      <c r="H790" s="11" t="s">
        <v>1427</v>
      </c>
      <c r="I790" s="45" t="s">
        <v>1428</v>
      </c>
    </row>
    <row r="791" spans="1:9" ht="36" hidden="1">
      <c r="A791" s="16">
        <v>781</v>
      </c>
      <c r="B791" s="38"/>
      <c r="C791" s="39">
        <v>9500</v>
      </c>
      <c r="D791" s="39"/>
      <c r="E791" s="39"/>
      <c r="F791" s="26" t="s">
        <v>385</v>
      </c>
      <c r="G791" s="12">
        <v>9500</v>
      </c>
      <c r="H791" s="11" t="s">
        <v>1429</v>
      </c>
      <c r="I791" s="41" t="s">
        <v>1430</v>
      </c>
    </row>
    <row r="792" spans="1:9" ht="48" hidden="1">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hidden="1">
      <c r="A795" s="16">
        <v>785</v>
      </c>
      <c r="B795" s="42"/>
      <c r="C795" s="43"/>
      <c r="D795" s="43">
        <v>9520</v>
      </c>
      <c r="E795" s="43"/>
      <c r="F795" s="44" t="s">
        <v>388</v>
      </c>
      <c r="G795" s="11">
        <v>9520</v>
      </c>
      <c r="H795" s="11" t="s">
        <v>1433</v>
      </c>
      <c r="I795" s="45" t="s">
        <v>1434</v>
      </c>
    </row>
    <row r="796" spans="1:9" ht="24" hidden="1">
      <c r="A796" s="16">
        <v>786</v>
      </c>
      <c r="B796" s="38"/>
      <c r="C796" s="39">
        <v>9600</v>
      </c>
      <c r="D796" s="39"/>
      <c r="E796" s="39"/>
      <c r="F796" s="26" t="s">
        <v>389</v>
      </c>
      <c r="G796" s="12">
        <v>9600</v>
      </c>
      <c r="H796" s="11" t="s">
        <v>1435</v>
      </c>
      <c r="I796" s="41" t="s">
        <v>1436</v>
      </c>
    </row>
    <row r="797" spans="1:9" ht="24" hidden="1">
      <c r="A797" s="16">
        <v>787</v>
      </c>
      <c r="B797" s="42"/>
      <c r="C797" s="43"/>
      <c r="D797" s="43">
        <v>9610</v>
      </c>
      <c r="E797" s="43"/>
      <c r="F797" s="44" t="s">
        <v>390</v>
      </c>
      <c r="G797" s="11">
        <v>9610</v>
      </c>
      <c r="H797" s="11" t="s">
        <v>1437</v>
      </c>
      <c r="I797" s="45" t="s">
        <v>1438</v>
      </c>
    </row>
    <row r="798" spans="1:9" ht="15" hidden="1">
      <c r="A798" s="16">
        <v>788</v>
      </c>
      <c r="B798" s="42"/>
      <c r="C798" s="43"/>
      <c r="D798" s="43">
        <v>9620</v>
      </c>
      <c r="E798" s="43"/>
      <c r="F798" s="44" t="s">
        <v>391</v>
      </c>
      <c r="G798" s="11">
        <v>9620</v>
      </c>
      <c r="H798" s="11" t="s">
        <v>1439</v>
      </c>
      <c r="I798" s="45" t="s">
        <v>1440</v>
      </c>
    </row>
    <row r="799" spans="1:9" ht="48" hidden="1">
      <c r="A799" s="16">
        <v>789</v>
      </c>
      <c r="B799" s="38"/>
      <c r="C799" s="39">
        <v>9900</v>
      </c>
      <c r="D799" s="39"/>
      <c r="E799" s="39"/>
      <c r="F799" s="26" t="s">
        <v>392</v>
      </c>
      <c r="G799" s="12">
        <v>9900</v>
      </c>
      <c r="H799" s="11" t="s">
        <v>1441</v>
      </c>
      <c r="I799" s="41" t="s">
        <v>1442</v>
      </c>
    </row>
    <row r="800" spans="1:9" ht="48" hidden="1">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scale="50" fitToHeight="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B1" workbookViewId="0">
      <selection activeCell="D4" sqref="D4"/>
    </sheetView>
  </sheetViews>
  <sheetFormatPr baseColWidth="10" defaultRowHeight="15"/>
  <cols>
    <col min="2" max="2" width="24.140625" bestFit="1" customWidth="1"/>
    <col min="3" max="3" width="118.85546875" customWidth="1"/>
  </cols>
  <sheetData>
    <row r="1" spans="1:3" ht="18.75">
      <c r="A1" s="183" t="s">
        <v>2160</v>
      </c>
      <c r="B1" s="184" t="s">
        <v>37</v>
      </c>
      <c r="C1" s="185" t="s">
        <v>2226</v>
      </c>
    </row>
    <row r="2" spans="1:3" ht="63">
      <c r="A2" s="186">
        <v>1</v>
      </c>
      <c r="B2" s="187" t="s">
        <v>2227</v>
      </c>
      <c r="C2" s="188" t="s">
        <v>2228</v>
      </c>
    </row>
    <row r="3" spans="1:3" ht="31.5">
      <c r="A3" s="186">
        <v>2</v>
      </c>
      <c r="B3" s="187" t="s">
        <v>2229</v>
      </c>
      <c r="C3" s="188" t="s">
        <v>2230</v>
      </c>
    </row>
    <row r="4" spans="1:3" ht="31.5">
      <c r="A4" s="186">
        <v>3</v>
      </c>
      <c r="B4" s="187" t="s">
        <v>2231</v>
      </c>
      <c r="C4" s="188" t="s">
        <v>2232</v>
      </c>
    </row>
    <row r="5" spans="1:3" ht="63">
      <c r="A5" s="186">
        <v>4</v>
      </c>
      <c r="B5" s="187" t="s">
        <v>2233</v>
      </c>
      <c r="C5" s="188" t="s">
        <v>2234</v>
      </c>
    </row>
    <row r="6" spans="1:3" ht="31.5">
      <c r="A6" s="186">
        <v>5</v>
      </c>
      <c r="B6" s="187" t="s">
        <v>2235</v>
      </c>
      <c r="C6" s="188" t="s">
        <v>2236</v>
      </c>
    </row>
    <row r="7" spans="1:3" ht="31.5">
      <c r="A7" s="186">
        <v>6</v>
      </c>
      <c r="B7" s="187" t="s">
        <v>2237</v>
      </c>
      <c r="C7" s="188" t="s">
        <v>2238</v>
      </c>
    </row>
    <row r="8" spans="1:3" ht="31.5">
      <c r="A8" s="189">
        <v>7</v>
      </c>
      <c r="B8" s="190" t="s">
        <v>2239</v>
      </c>
      <c r="C8" s="191" t="s">
        <v>2240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13" workbookViewId="0">
      <selection activeCell="B9" sqref="B9"/>
    </sheetView>
  </sheetViews>
  <sheetFormatPr baseColWidth="10" defaultRowHeight="15"/>
  <cols>
    <col min="1" max="1" width="10.140625" style="174" customWidth="1"/>
    <col min="2" max="2" width="60" style="174" bestFit="1" customWidth="1"/>
    <col min="3" max="3" width="90.140625" style="174" customWidth="1"/>
  </cols>
  <sheetData>
    <row r="1" spans="1:3">
      <c r="A1" s="162" t="s">
        <v>2160</v>
      </c>
      <c r="B1" s="162" t="s">
        <v>465</v>
      </c>
      <c r="C1" s="163" t="s">
        <v>2161</v>
      </c>
    </row>
    <row r="2" spans="1:3" ht="15" customHeight="1">
      <c r="A2" s="164" t="s">
        <v>2162</v>
      </c>
      <c r="B2" s="165"/>
      <c r="C2" s="166"/>
    </row>
    <row r="3" spans="1:3">
      <c r="A3" s="167" t="s">
        <v>480</v>
      </c>
      <c r="B3" s="168" t="s">
        <v>2163</v>
      </c>
      <c r="C3" s="168" t="s">
        <v>2164</v>
      </c>
    </row>
    <row r="4" spans="1:3">
      <c r="A4" s="167" t="s">
        <v>2165</v>
      </c>
      <c r="B4" s="168" t="s">
        <v>2166</v>
      </c>
      <c r="C4" s="168" t="s">
        <v>2167</v>
      </c>
    </row>
    <row r="5" spans="1:3" ht="15" customHeight="1">
      <c r="A5" s="164" t="s">
        <v>2168</v>
      </c>
      <c r="B5" s="165"/>
      <c r="C5" s="166"/>
    </row>
    <row r="6" spans="1:3" ht="36">
      <c r="A6" s="167" t="s">
        <v>475</v>
      </c>
      <c r="B6" s="168" t="s">
        <v>2169</v>
      </c>
      <c r="C6" s="168" t="s">
        <v>2170</v>
      </c>
    </row>
    <row r="7" spans="1:3">
      <c r="A7" s="167"/>
      <c r="B7" s="168"/>
      <c r="C7" s="168" t="s">
        <v>2171</v>
      </c>
    </row>
    <row r="8" spans="1:3">
      <c r="A8" s="167"/>
      <c r="B8" s="168"/>
      <c r="C8" s="168" t="s">
        <v>2172</v>
      </c>
    </row>
    <row r="9" spans="1:3">
      <c r="A9" s="167"/>
      <c r="B9" s="168"/>
      <c r="C9" s="168" t="s">
        <v>2173</v>
      </c>
    </row>
    <row r="10" spans="1:3" ht="36">
      <c r="A10" s="167" t="s">
        <v>2174</v>
      </c>
      <c r="B10" s="168" t="s">
        <v>2175</v>
      </c>
      <c r="C10" s="168" t="s">
        <v>2176</v>
      </c>
    </row>
    <row r="11" spans="1:3" ht="36">
      <c r="A11" s="167" t="s">
        <v>2177</v>
      </c>
      <c r="B11" s="168" t="s">
        <v>2178</v>
      </c>
      <c r="C11" s="168" t="s">
        <v>2179</v>
      </c>
    </row>
    <row r="12" spans="1:3">
      <c r="A12" s="167" t="s">
        <v>476</v>
      </c>
      <c r="B12" s="168" t="s">
        <v>2180</v>
      </c>
      <c r="C12" s="168" t="s">
        <v>2181</v>
      </c>
    </row>
    <row r="13" spans="1:3" ht="24">
      <c r="A13" s="167" t="s">
        <v>2182</v>
      </c>
      <c r="B13" s="168" t="s">
        <v>2183</v>
      </c>
      <c r="C13" s="168" t="s">
        <v>2184</v>
      </c>
    </row>
    <row r="14" spans="1:3">
      <c r="A14" s="167" t="s">
        <v>478</v>
      </c>
      <c r="B14" s="168" t="s">
        <v>2185</v>
      </c>
      <c r="C14" s="168" t="s">
        <v>2186</v>
      </c>
    </row>
    <row r="15" spans="1:3">
      <c r="A15" s="167" t="s">
        <v>2187</v>
      </c>
      <c r="B15" s="168" t="s">
        <v>2188</v>
      </c>
      <c r="C15" s="168" t="s">
        <v>2189</v>
      </c>
    </row>
    <row r="16" spans="1:3" ht="24">
      <c r="A16" s="167" t="s">
        <v>2190</v>
      </c>
      <c r="B16" s="168" t="s">
        <v>2191</v>
      </c>
      <c r="C16" s="168" t="s">
        <v>2192</v>
      </c>
    </row>
    <row r="17" spans="1:3" ht="15" customHeight="1">
      <c r="A17" s="164" t="s">
        <v>2193</v>
      </c>
      <c r="B17" s="165"/>
      <c r="C17" s="166"/>
    </row>
    <row r="18" spans="1:3">
      <c r="A18" s="167" t="s">
        <v>477</v>
      </c>
      <c r="B18" s="168" t="s">
        <v>2194</v>
      </c>
      <c r="C18" s="168" t="s">
        <v>2195</v>
      </c>
    </row>
    <row r="19" spans="1:3" ht="24">
      <c r="A19" s="167" t="s">
        <v>481</v>
      </c>
      <c r="B19" s="168" t="s">
        <v>2196</v>
      </c>
      <c r="C19" s="168" t="s">
        <v>2197</v>
      </c>
    </row>
    <row r="20" spans="1:3" ht="36">
      <c r="A20" s="167" t="s">
        <v>2198</v>
      </c>
      <c r="B20" s="168" t="s">
        <v>2199</v>
      </c>
      <c r="C20" s="168" t="s">
        <v>2200</v>
      </c>
    </row>
    <row r="21" spans="1:3">
      <c r="A21" s="251" t="s">
        <v>2201</v>
      </c>
      <c r="B21" s="252"/>
      <c r="C21" s="169"/>
    </row>
    <row r="22" spans="1:3" ht="24">
      <c r="A22" s="170" t="s">
        <v>2202</v>
      </c>
      <c r="B22" s="171" t="s">
        <v>2203</v>
      </c>
      <c r="C22" s="171" t="s">
        <v>2204</v>
      </c>
    </row>
    <row r="23" spans="1:3">
      <c r="A23" s="170" t="s">
        <v>482</v>
      </c>
      <c r="B23" s="171" t="s">
        <v>2205</v>
      </c>
      <c r="C23" s="171"/>
    </row>
    <row r="24" spans="1:3" ht="15" customHeight="1">
      <c r="A24" s="164" t="s">
        <v>2206</v>
      </c>
      <c r="B24" s="166"/>
      <c r="C24" s="169"/>
    </row>
    <row r="25" spans="1:3">
      <c r="A25" s="170" t="s">
        <v>479</v>
      </c>
      <c r="B25" s="171" t="s">
        <v>768</v>
      </c>
      <c r="C25" s="171" t="s">
        <v>2207</v>
      </c>
    </row>
    <row r="26" spans="1:3">
      <c r="A26" s="170" t="s">
        <v>2208</v>
      </c>
      <c r="B26" s="171" t="s">
        <v>2209</v>
      </c>
      <c r="C26" s="171" t="s">
        <v>2210</v>
      </c>
    </row>
    <row r="27" spans="1:3" ht="24">
      <c r="A27" s="170" t="s">
        <v>2211</v>
      </c>
      <c r="B27" s="171" t="s">
        <v>2212</v>
      </c>
      <c r="C27" s="171" t="s">
        <v>2213</v>
      </c>
    </row>
    <row r="28" spans="1:3" ht="24">
      <c r="A28" s="170" t="s">
        <v>2214</v>
      </c>
      <c r="B28" s="171" t="s">
        <v>2215</v>
      </c>
      <c r="C28" s="171" t="s">
        <v>2216</v>
      </c>
    </row>
    <row r="29" spans="1:3" ht="15" customHeight="1">
      <c r="A29" s="164" t="s">
        <v>2217</v>
      </c>
      <c r="B29" s="165"/>
      <c r="C29" s="166"/>
    </row>
    <row r="30" spans="1:3" ht="36">
      <c r="A30" s="170" t="s">
        <v>2218</v>
      </c>
      <c r="B30" s="171" t="s">
        <v>2219</v>
      </c>
      <c r="C30" s="171" t="s">
        <v>2220</v>
      </c>
    </row>
    <row r="31" spans="1:3">
      <c r="A31" s="170" t="s">
        <v>2221</v>
      </c>
      <c r="B31" s="171" t="s">
        <v>2222</v>
      </c>
      <c r="C31" s="171"/>
    </row>
    <row r="32" spans="1:3">
      <c r="A32" s="170" t="s">
        <v>483</v>
      </c>
      <c r="B32" s="171" t="s">
        <v>2223</v>
      </c>
      <c r="C32" s="171"/>
    </row>
    <row r="33" spans="1:3">
      <c r="A33" s="170" t="s">
        <v>2224</v>
      </c>
      <c r="B33" s="171" t="s">
        <v>2225</v>
      </c>
      <c r="C33" s="171"/>
    </row>
    <row r="34" spans="1:3">
      <c r="A34" s="172"/>
      <c r="B34" s="173"/>
    </row>
    <row r="35" spans="1:3">
      <c r="A35" s="172"/>
      <c r="B35" s="173"/>
    </row>
    <row r="36" spans="1:3">
      <c r="A36" s="172"/>
      <c r="B36" s="173"/>
    </row>
    <row r="37" spans="1:3">
      <c r="A37" s="172"/>
      <c r="B37" s="173"/>
    </row>
    <row r="38" spans="1:3">
      <c r="A38" s="172"/>
      <c r="B38" s="173"/>
    </row>
    <row r="39" spans="1:3">
      <c r="A39" s="172"/>
      <c r="B39" s="173"/>
    </row>
    <row r="40" spans="1:3">
      <c r="A40" s="172"/>
      <c r="B40" s="173"/>
    </row>
    <row r="41" spans="1:3">
      <c r="A41" s="172"/>
      <c r="B41" s="173"/>
    </row>
    <row r="42" spans="1:3">
      <c r="A42" s="172"/>
      <c r="B42" s="173"/>
    </row>
    <row r="43" spans="1:3">
      <c r="A43" s="172"/>
      <c r="B43" s="173"/>
    </row>
    <row r="44" spans="1:3">
      <c r="A44" s="172"/>
      <c r="B44" s="173"/>
    </row>
    <row r="45" spans="1:3" s="174" customFormat="1">
      <c r="A45" s="172"/>
      <c r="B45" s="173"/>
    </row>
    <row r="46" spans="1:3" s="174" customFormat="1">
      <c r="A46" s="172"/>
      <c r="B46" s="173"/>
    </row>
    <row r="47" spans="1:3" s="174" customFormat="1">
      <c r="A47" s="172"/>
      <c r="B47" s="173"/>
    </row>
    <row r="48" spans="1:3" s="174" customFormat="1">
      <c r="A48" s="172"/>
      <c r="B48" s="173"/>
    </row>
    <row r="49" spans="1:2" s="174" customFormat="1">
      <c r="A49" s="172"/>
      <c r="B49" s="173"/>
    </row>
    <row r="50" spans="1:2" s="174" customFormat="1">
      <c r="A50" s="172"/>
      <c r="B50" s="173"/>
    </row>
    <row r="51" spans="1:2" s="174" customFormat="1">
      <c r="A51" s="172"/>
      <c r="B51" s="173"/>
    </row>
    <row r="52" spans="1:2" s="174" customFormat="1">
      <c r="A52" s="172"/>
      <c r="B52" s="173"/>
    </row>
    <row r="53" spans="1:2" s="174" customFormat="1">
      <c r="A53" s="172"/>
      <c r="B53" s="173"/>
    </row>
    <row r="54" spans="1:2" s="174" customFormat="1">
      <c r="A54" s="172"/>
      <c r="B54" s="173"/>
    </row>
    <row r="55" spans="1:2" s="174" customFormat="1">
      <c r="A55" s="172"/>
      <c r="B55" s="173"/>
    </row>
    <row r="56" spans="1:2" s="174" customFormat="1">
      <c r="A56" s="172"/>
      <c r="B56" s="173"/>
    </row>
    <row r="57" spans="1:2" s="174" customFormat="1">
      <c r="A57" s="172"/>
      <c r="B57" s="173"/>
    </row>
    <row r="58" spans="1:2" s="174" customFormat="1">
      <c r="A58" s="172"/>
      <c r="B58" s="173"/>
    </row>
    <row r="59" spans="1:2" s="174" customFormat="1">
      <c r="A59" s="172"/>
      <c r="B59" s="173"/>
    </row>
    <row r="60" spans="1:2" s="174" customFormat="1">
      <c r="A60" s="172"/>
      <c r="B60" s="173"/>
    </row>
    <row r="61" spans="1:2" s="174" customFormat="1">
      <c r="A61" s="172"/>
      <c r="B61" s="173"/>
    </row>
    <row r="62" spans="1:2" s="174" customFormat="1">
      <c r="A62" s="172"/>
      <c r="B62" s="173"/>
    </row>
    <row r="63" spans="1:2" s="174" customFormat="1">
      <c r="A63" s="172"/>
      <c r="B63" s="173"/>
    </row>
    <row r="64" spans="1:2" s="174" customFormat="1">
      <c r="A64" s="172"/>
      <c r="B64" s="173"/>
    </row>
    <row r="65" spans="1:2" s="174" customFormat="1">
      <c r="A65" s="172"/>
      <c r="B65" s="173"/>
    </row>
    <row r="66" spans="1:2" s="174" customFormat="1">
      <c r="A66" s="172"/>
      <c r="B66" s="173"/>
    </row>
    <row r="67" spans="1:2" s="174" customFormat="1">
      <c r="A67" s="172"/>
      <c r="B67" s="173"/>
    </row>
    <row r="68" spans="1:2" s="174" customFormat="1">
      <c r="A68" s="172"/>
      <c r="B68" s="173"/>
    </row>
    <row r="69" spans="1:2" s="174" customFormat="1">
      <c r="A69" s="172"/>
      <c r="B69" s="173"/>
    </row>
    <row r="70" spans="1:2" s="174" customFormat="1">
      <c r="A70" s="172"/>
      <c r="B70" s="173"/>
    </row>
    <row r="71" spans="1:2" s="174" customFormat="1">
      <c r="A71" s="172"/>
      <c r="B71" s="173"/>
    </row>
    <row r="72" spans="1:2" s="174" customFormat="1">
      <c r="A72" s="172"/>
      <c r="B72" s="173"/>
    </row>
    <row r="73" spans="1:2" s="174" customFormat="1">
      <c r="A73" s="172"/>
      <c r="B73" s="173"/>
    </row>
    <row r="74" spans="1:2" s="174" customFormat="1">
      <c r="A74" s="172"/>
      <c r="B74" s="173"/>
    </row>
    <row r="75" spans="1:2" s="174" customFormat="1">
      <c r="A75" s="172"/>
      <c r="B75" s="173"/>
    </row>
    <row r="76" spans="1:2" s="174" customFormat="1">
      <c r="A76" s="172"/>
      <c r="B76" s="173"/>
    </row>
    <row r="77" spans="1:2" s="174" customFormat="1">
      <c r="A77" s="172"/>
      <c r="B77" s="173"/>
    </row>
    <row r="78" spans="1:2" s="174" customFormat="1">
      <c r="A78" s="172"/>
      <c r="B78" s="173"/>
    </row>
    <row r="79" spans="1:2" s="174" customFormat="1">
      <c r="A79" s="172"/>
      <c r="B79" s="173"/>
    </row>
    <row r="80" spans="1:2" s="174" customFormat="1">
      <c r="A80" s="172"/>
      <c r="B80" s="173"/>
    </row>
    <row r="81" spans="1:2" s="174" customFormat="1">
      <c r="A81" s="172"/>
      <c r="B81" s="173"/>
    </row>
    <row r="82" spans="1:2" s="174" customFormat="1">
      <c r="A82" s="172"/>
      <c r="B82" s="173"/>
    </row>
    <row r="83" spans="1:2" s="174" customFormat="1">
      <c r="A83" s="172"/>
      <c r="B83" s="173"/>
    </row>
    <row r="84" spans="1:2" s="174" customFormat="1">
      <c r="A84" s="172"/>
      <c r="B84" s="173"/>
    </row>
    <row r="85" spans="1:2" s="174" customFormat="1">
      <c r="A85" s="172"/>
      <c r="B85" s="173"/>
    </row>
    <row r="86" spans="1:2" s="174" customFormat="1">
      <c r="A86" s="172"/>
      <c r="B86" s="173"/>
    </row>
    <row r="87" spans="1:2" s="174" customFormat="1">
      <c r="A87" s="172"/>
      <c r="B87" s="173"/>
    </row>
    <row r="88" spans="1:2" s="174" customFormat="1">
      <c r="A88" s="172"/>
      <c r="B88" s="173"/>
    </row>
    <row r="89" spans="1:2" s="174" customFormat="1">
      <c r="A89" s="172"/>
      <c r="B89" s="173"/>
    </row>
    <row r="90" spans="1:2" s="174" customFormat="1">
      <c r="A90" s="172"/>
      <c r="B90" s="173"/>
    </row>
    <row r="91" spans="1:2" s="174" customFormat="1">
      <c r="A91" s="172"/>
      <c r="B91" s="173"/>
    </row>
    <row r="92" spans="1:2" s="174" customFormat="1">
      <c r="A92" s="172"/>
      <c r="B92" s="173"/>
    </row>
    <row r="93" spans="1:2" s="174" customFormat="1">
      <c r="A93" s="172"/>
      <c r="B93" s="173"/>
    </row>
    <row r="94" spans="1:2" s="174" customFormat="1">
      <c r="A94" s="172"/>
      <c r="B94" s="173"/>
    </row>
    <row r="95" spans="1:2" s="174" customFormat="1">
      <c r="A95" s="172"/>
      <c r="B95" s="173"/>
    </row>
    <row r="96" spans="1:2" s="174" customFormat="1">
      <c r="A96" s="172"/>
      <c r="B96" s="173"/>
    </row>
    <row r="97" spans="1:2" s="174" customFormat="1">
      <c r="A97" s="172"/>
      <c r="B97" s="173"/>
    </row>
    <row r="99" spans="1:2" s="174" customFormat="1">
      <c r="B99" s="175"/>
    </row>
    <row r="100" spans="1:2" s="174" customFormat="1" ht="15.75" thickBot="1"/>
    <row r="101" spans="1:2" s="174" customFormat="1" ht="15.75" thickBot="1">
      <c r="B101" s="176"/>
    </row>
    <row r="102" spans="1:2" s="174" customFormat="1" ht="15.75" thickBot="1">
      <c r="A102" s="177"/>
      <c r="B102" s="178"/>
    </row>
    <row r="103" spans="1:2" s="174" customFormat="1">
      <c r="A103" s="179"/>
      <c r="B103" s="180"/>
    </row>
    <row r="104" spans="1:2" s="174" customFormat="1" ht="36" customHeight="1">
      <c r="A104" s="179"/>
      <c r="B104" s="181"/>
    </row>
    <row r="105" spans="1:2" s="174" customFormat="1">
      <c r="A105" s="179" t="s">
        <v>480</v>
      </c>
      <c r="B105" s="181" t="s">
        <v>2163</v>
      </c>
    </row>
    <row r="106" spans="1:2" s="174" customFormat="1">
      <c r="A106" s="179" t="s">
        <v>2165</v>
      </c>
      <c r="B106" s="181" t="s">
        <v>2166</v>
      </c>
    </row>
    <row r="107" spans="1:2" s="174" customFormat="1" ht="24" customHeight="1">
      <c r="A107" s="179"/>
      <c r="B107" s="181"/>
    </row>
    <row r="108" spans="1:2" s="174" customFormat="1">
      <c r="A108" s="253" t="s">
        <v>475</v>
      </c>
      <c r="B108" s="254" t="s">
        <v>2169</v>
      </c>
    </row>
    <row r="109" spans="1:2" s="174" customFormat="1">
      <c r="A109" s="253"/>
      <c r="B109" s="254"/>
    </row>
    <row r="110" spans="1:2" s="174" customFormat="1">
      <c r="A110" s="253"/>
      <c r="B110" s="254"/>
    </row>
    <row r="111" spans="1:2" s="174" customFormat="1">
      <c r="A111" s="253"/>
      <c r="B111" s="254"/>
    </row>
    <row r="112" spans="1:2" s="174" customFormat="1">
      <c r="A112" s="179" t="s">
        <v>2174</v>
      </c>
      <c r="B112" s="181" t="s">
        <v>2175</v>
      </c>
    </row>
    <row r="113" spans="1:2" s="174" customFormat="1">
      <c r="A113" s="179" t="s">
        <v>2177</v>
      </c>
      <c r="B113" s="181" t="s">
        <v>2178</v>
      </c>
    </row>
    <row r="114" spans="1:2" s="174" customFormat="1">
      <c r="A114" s="179" t="s">
        <v>476</v>
      </c>
      <c r="B114" s="181" t="s">
        <v>2180</v>
      </c>
    </row>
    <row r="115" spans="1:2" s="174" customFormat="1" ht="15.75" thickBot="1">
      <c r="A115" s="177" t="s">
        <v>2182</v>
      </c>
      <c r="B115" s="182" t="s">
        <v>2183</v>
      </c>
    </row>
    <row r="116" spans="1:2" s="174" customFormat="1" ht="15.75" thickBot="1"/>
    <row r="117" spans="1:2" s="174" customFormat="1" ht="15.75" thickBot="1">
      <c r="B117" s="176"/>
    </row>
    <row r="118" spans="1:2" s="174" customFormat="1" ht="15.75" thickBot="1">
      <c r="A118" s="177"/>
      <c r="B118" s="178"/>
    </row>
    <row r="119" spans="1:2" s="174" customFormat="1">
      <c r="A119" s="179"/>
      <c r="B119" s="181"/>
    </row>
    <row r="120" spans="1:2" s="174" customFormat="1">
      <c r="A120" s="179" t="s">
        <v>478</v>
      </c>
      <c r="B120" s="181" t="s">
        <v>2185</v>
      </c>
    </row>
    <row r="121" spans="1:2" s="174" customFormat="1">
      <c r="A121" s="179" t="s">
        <v>2187</v>
      </c>
      <c r="B121" s="181" t="s">
        <v>2188</v>
      </c>
    </row>
    <row r="122" spans="1:2" s="174" customFormat="1">
      <c r="A122" s="179" t="s">
        <v>2190</v>
      </c>
      <c r="B122" s="181" t="s">
        <v>2191</v>
      </c>
    </row>
    <row r="123" spans="1:2" s="174" customFormat="1" ht="15" customHeight="1">
      <c r="A123" s="179"/>
      <c r="B123" s="181"/>
    </row>
    <row r="124" spans="1:2" s="174" customFormat="1">
      <c r="A124" s="179" t="s">
        <v>477</v>
      </c>
      <c r="B124" s="181" t="s">
        <v>2194</v>
      </c>
    </row>
    <row r="125" spans="1:2" s="174" customFormat="1">
      <c r="A125" s="179" t="s">
        <v>481</v>
      </c>
      <c r="B125" s="181" t="s">
        <v>2196</v>
      </c>
    </row>
    <row r="126" spans="1:2" s="174" customFormat="1">
      <c r="A126" s="179" t="s">
        <v>2198</v>
      </c>
      <c r="B126" s="181" t="s">
        <v>2199</v>
      </c>
    </row>
    <row r="127" spans="1:2" s="174" customFormat="1" ht="15" customHeight="1">
      <c r="A127" s="179"/>
      <c r="B127" s="181"/>
    </row>
    <row r="128" spans="1:2" s="174" customFormat="1">
      <c r="A128" s="179" t="s">
        <v>2202</v>
      </c>
      <c r="B128" s="181" t="s">
        <v>2203</v>
      </c>
    </row>
    <row r="129" spans="1:2" s="174" customFormat="1">
      <c r="A129" s="179" t="s">
        <v>482</v>
      </c>
      <c r="B129" s="181" t="s">
        <v>2205</v>
      </c>
    </row>
    <row r="130" spans="1:2" s="174" customFormat="1">
      <c r="A130" s="179"/>
      <c r="B130" s="181"/>
    </row>
    <row r="131" spans="1:2" s="174" customFormat="1">
      <c r="A131" s="179" t="s">
        <v>479</v>
      </c>
      <c r="B131" s="181" t="s">
        <v>768</v>
      </c>
    </row>
    <row r="132" spans="1:2" s="174" customFormat="1">
      <c r="A132" s="179" t="s">
        <v>2208</v>
      </c>
      <c r="B132" s="181" t="s">
        <v>2209</v>
      </c>
    </row>
    <row r="133" spans="1:2" s="174" customFormat="1">
      <c r="A133" s="179" t="s">
        <v>2211</v>
      </c>
      <c r="B133" s="181" t="s">
        <v>2212</v>
      </c>
    </row>
    <row r="134" spans="1:2" s="174" customFormat="1">
      <c r="A134" s="179" t="s">
        <v>2214</v>
      </c>
      <c r="B134" s="181" t="s">
        <v>2215</v>
      </c>
    </row>
    <row r="135" spans="1:2" s="174" customFormat="1" ht="24" customHeight="1">
      <c r="A135" s="179"/>
      <c r="B135" s="181"/>
    </row>
    <row r="136" spans="1:2" s="174" customFormat="1">
      <c r="A136" s="179" t="s">
        <v>2218</v>
      </c>
      <c r="B136" s="181" t="s">
        <v>2219</v>
      </c>
    </row>
    <row r="137" spans="1:2" s="174" customFormat="1" ht="24" customHeight="1">
      <c r="A137" s="179" t="s">
        <v>2221</v>
      </c>
      <c r="B137" s="181"/>
    </row>
    <row r="138" spans="1:2" s="174" customFormat="1" ht="24" customHeight="1">
      <c r="A138" s="179" t="s">
        <v>483</v>
      </c>
      <c r="B138" s="181"/>
    </row>
    <row r="139" spans="1:2" s="174" customFormat="1" ht="15.75" thickBot="1">
      <c r="A139" s="177" t="s">
        <v>2224</v>
      </c>
      <c r="B139" s="182"/>
    </row>
  </sheetData>
  <mergeCells count="3">
    <mergeCell ref="A21:B21"/>
    <mergeCell ref="A108:A111"/>
    <mergeCell ref="B108:B1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topLeftCell="C1" workbookViewId="0">
      <pane ySplit="2" topLeftCell="A123" activePane="bottomLeft" state="frozen"/>
      <selection pane="bottomLeft" activeCell="H68" sqref="H68"/>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55" t="s">
        <v>1773</v>
      </c>
      <c r="B1" s="256"/>
      <c r="C1" s="256"/>
      <c r="D1" s="256"/>
      <c r="E1" s="256"/>
      <c r="F1" s="256"/>
      <c r="G1" s="257"/>
    </row>
    <row r="2" spans="1:7" ht="30" customHeight="1">
      <c r="A2" s="78" t="s">
        <v>461</v>
      </c>
      <c r="B2" s="78" t="s">
        <v>463</v>
      </c>
      <c r="C2" s="78" t="s">
        <v>464</v>
      </c>
      <c r="D2" s="78" t="s">
        <v>1772</v>
      </c>
      <c r="E2" s="78" t="s">
        <v>488</v>
      </c>
      <c r="F2" s="78" t="s">
        <v>1774</v>
      </c>
      <c r="G2" s="78" t="s">
        <v>0</v>
      </c>
    </row>
    <row r="3" spans="1:7" ht="90">
      <c r="A3" s="79">
        <f>+D3</f>
        <v>1</v>
      </c>
      <c r="B3" s="80"/>
      <c r="C3" s="80"/>
      <c r="D3" s="81">
        <v>1</v>
      </c>
      <c r="E3" s="80" t="s">
        <v>26</v>
      </c>
      <c r="F3" s="82">
        <f t="shared" ref="F3:F34" si="0">LEN(D3)</f>
        <v>1</v>
      </c>
      <c r="G3" s="83" t="s">
        <v>1775</v>
      </c>
    </row>
    <row r="4" spans="1:7" ht="45">
      <c r="A4" s="84"/>
      <c r="B4" s="85">
        <f>+D4</f>
        <v>1.1000000000000001</v>
      </c>
      <c r="C4" s="85"/>
      <c r="D4" s="86">
        <v>1.1000000000000001</v>
      </c>
      <c r="E4" s="86" t="s">
        <v>1</v>
      </c>
      <c r="F4" s="87">
        <f t="shared" si="0"/>
        <v>3</v>
      </c>
      <c r="G4" s="88" t="s">
        <v>1776</v>
      </c>
    </row>
    <row r="5" spans="1:7" ht="60">
      <c r="A5" s="89"/>
      <c r="B5" s="90"/>
      <c r="C5" s="90" t="str">
        <f>+D5</f>
        <v>1.1.1</v>
      </c>
      <c r="D5" s="91" t="s">
        <v>1547</v>
      </c>
      <c r="E5" s="91" t="s">
        <v>1548</v>
      </c>
      <c r="F5" s="92">
        <f t="shared" si="0"/>
        <v>5</v>
      </c>
      <c r="G5" s="93" t="s">
        <v>1777</v>
      </c>
    </row>
    <row r="6" spans="1:7">
      <c r="A6" s="89"/>
      <c r="B6" s="90"/>
      <c r="C6" s="90" t="str">
        <f t="shared" ref="C6" si="1">+D6</f>
        <v>1.1.2</v>
      </c>
      <c r="D6" s="91" t="s">
        <v>1549</v>
      </c>
      <c r="E6" s="91" t="s">
        <v>1550</v>
      </c>
      <c r="F6" s="92">
        <f t="shared" si="0"/>
        <v>5</v>
      </c>
      <c r="G6" s="93" t="s">
        <v>1778</v>
      </c>
    </row>
    <row r="7" spans="1:7" ht="180">
      <c r="A7" s="84"/>
      <c r="B7" s="85">
        <f>+D7</f>
        <v>1.2</v>
      </c>
      <c r="C7" s="85"/>
      <c r="D7" s="86">
        <v>1.2</v>
      </c>
      <c r="E7" s="86" t="s">
        <v>2</v>
      </c>
      <c r="F7" s="87">
        <f t="shared" si="0"/>
        <v>3</v>
      </c>
      <c r="G7" s="88" t="s">
        <v>1779</v>
      </c>
    </row>
    <row r="8" spans="1:7" ht="45">
      <c r="A8" s="89"/>
      <c r="B8" s="90"/>
      <c r="C8" s="90" t="str">
        <f t="shared" ref="C8:C11" si="2">+D8</f>
        <v>1.2.1</v>
      </c>
      <c r="D8" s="91" t="s">
        <v>1551</v>
      </c>
      <c r="E8" s="91" t="s">
        <v>1552</v>
      </c>
      <c r="F8" s="92">
        <f t="shared" si="0"/>
        <v>5</v>
      </c>
      <c r="G8" s="93" t="s">
        <v>1780</v>
      </c>
    </row>
    <row r="9" spans="1:7" ht="30">
      <c r="A9" s="89"/>
      <c r="B9" s="90"/>
      <c r="C9" s="90" t="str">
        <f t="shared" si="2"/>
        <v>1.2.2</v>
      </c>
      <c r="D9" s="91" t="s">
        <v>1553</v>
      </c>
      <c r="E9" s="91" t="s">
        <v>1554</v>
      </c>
      <c r="F9" s="92">
        <f t="shared" si="0"/>
        <v>5</v>
      </c>
      <c r="G9" s="93" t="s">
        <v>1781</v>
      </c>
    </row>
    <row r="10" spans="1:7" ht="75">
      <c r="A10" s="89"/>
      <c r="B10" s="90"/>
      <c r="C10" s="90" t="str">
        <f t="shared" si="2"/>
        <v>1.2.3</v>
      </c>
      <c r="D10" s="91" t="s">
        <v>1555</v>
      </c>
      <c r="E10" s="91" t="s">
        <v>1556</v>
      </c>
      <c r="F10" s="92">
        <f t="shared" si="0"/>
        <v>5</v>
      </c>
      <c r="G10" s="93" t="s">
        <v>1782</v>
      </c>
    </row>
    <row r="11" spans="1:7" ht="75">
      <c r="A11" s="89"/>
      <c r="B11" s="90"/>
      <c r="C11" s="90" t="str">
        <f t="shared" si="2"/>
        <v>1.2.4</v>
      </c>
      <c r="D11" s="91" t="s">
        <v>1557</v>
      </c>
      <c r="E11" s="91" t="s">
        <v>1558</v>
      </c>
      <c r="F11" s="92">
        <f t="shared" si="0"/>
        <v>5</v>
      </c>
      <c r="G11" s="93" t="s">
        <v>1783</v>
      </c>
    </row>
    <row r="12" spans="1:7" ht="30">
      <c r="A12" s="84"/>
      <c r="B12" s="85">
        <f>+D12</f>
        <v>1.3</v>
      </c>
      <c r="C12" s="85"/>
      <c r="D12" s="86">
        <v>1.3</v>
      </c>
      <c r="E12" s="86" t="s">
        <v>3</v>
      </c>
      <c r="F12" s="87">
        <f t="shared" si="0"/>
        <v>3</v>
      </c>
      <c r="G12" s="88" t="s">
        <v>1784</v>
      </c>
    </row>
    <row r="13" spans="1:7" ht="30">
      <c r="A13" s="89"/>
      <c r="B13" s="90"/>
      <c r="C13" s="90" t="str">
        <f t="shared" ref="C13:C21" si="3">+D13</f>
        <v>1.3.1</v>
      </c>
      <c r="D13" s="91" t="s">
        <v>1559</v>
      </c>
      <c r="E13" s="91" t="s">
        <v>1560</v>
      </c>
      <c r="F13" s="92">
        <f t="shared" si="0"/>
        <v>5</v>
      </c>
      <c r="G13" s="93" t="s">
        <v>1785</v>
      </c>
    </row>
    <row r="14" spans="1:7" ht="30">
      <c r="A14" s="89"/>
      <c r="B14" s="90"/>
      <c r="C14" s="90" t="str">
        <f t="shared" si="3"/>
        <v>1.3.2</v>
      </c>
      <c r="D14" s="91" t="s">
        <v>1561</v>
      </c>
      <c r="E14" s="91" t="s">
        <v>1562</v>
      </c>
      <c r="F14" s="92">
        <f t="shared" si="0"/>
        <v>5</v>
      </c>
      <c r="G14" s="93" t="s">
        <v>1786</v>
      </c>
    </row>
    <row r="15" spans="1:7" ht="30">
      <c r="A15" s="89"/>
      <c r="B15" s="90"/>
      <c r="C15" s="90" t="str">
        <f t="shared" si="3"/>
        <v>1.3.3</v>
      </c>
      <c r="D15" s="91" t="s">
        <v>1563</v>
      </c>
      <c r="E15" s="91" t="s">
        <v>1564</v>
      </c>
      <c r="F15" s="92">
        <f t="shared" si="0"/>
        <v>5</v>
      </c>
      <c r="G15" s="93" t="s">
        <v>1787</v>
      </c>
    </row>
    <row r="16" spans="1:7">
      <c r="A16" s="89"/>
      <c r="B16" s="90"/>
      <c r="C16" s="90" t="str">
        <f t="shared" si="3"/>
        <v>1.3.4</v>
      </c>
      <c r="D16" s="91" t="s">
        <v>1565</v>
      </c>
      <c r="E16" s="91" t="s">
        <v>1566</v>
      </c>
      <c r="F16" s="92">
        <f t="shared" si="0"/>
        <v>5</v>
      </c>
      <c r="G16" s="93" t="s">
        <v>1788</v>
      </c>
    </row>
    <row r="17" spans="1:7" ht="45">
      <c r="A17" s="89"/>
      <c r="B17" s="90"/>
      <c r="C17" s="90" t="str">
        <f t="shared" si="3"/>
        <v>1.3.5</v>
      </c>
      <c r="D17" s="91" t="s">
        <v>1567</v>
      </c>
      <c r="E17" s="91" t="s">
        <v>1568</v>
      </c>
      <c r="F17" s="92">
        <f t="shared" si="0"/>
        <v>5</v>
      </c>
      <c r="G17" s="93" t="s">
        <v>1789</v>
      </c>
    </row>
    <row r="18" spans="1:7" ht="45">
      <c r="A18" s="89"/>
      <c r="B18" s="90"/>
      <c r="C18" s="90" t="str">
        <f t="shared" si="3"/>
        <v>1.3.6</v>
      </c>
      <c r="D18" s="91" t="s">
        <v>1569</v>
      </c>
      <c r="E18" s="91" t="s">
        <v>1570</v>
      </c>
      <c r="F18" s="92">
        <f t="shared" si="0"/>
        <v>5</v>
      </c>
      <c r="G18" s="93" t="s">
        <v>1790</v>
      </c>
    </row>
    <row r="19" spans="1:7" ht="30">
      <c r="A19" s="89"/>
      <c r="B19" s="90"/>
      <c r="C19" s="90" t="str">
        <f t="shared" si="3"/>
        <v>1.3.7</v>
      </c>
      <c r="D19" s="91" t="s">
        <v>1571</v>
      </c>
      <c r="E19" s="91" t="s">
        <v>1572</v>
      </c>
      <c r="F19" s="92">
        <f t="shared" si="0"/>
        <v>5</v>
      </c>
      <c r="G19" s="93" t="s">
        <v>1791</v>
      </c>
    </row>
    <row r="20" spans="1:7" ht="30">
      <c r="A20" s="89"/>
      <c r="B20" s="90"/>
      <c r="C20" s="90" t="str">
        <f t="shared" si="3"/>
        <v>1.3.8</v>
      </c>
      <c r="D20" s="91" t="s">
        <v>1573</v>
      </c>
      <c r="E20" s="91" t="s">
        <v>1574</v>
      </c>
      <c r="F20" s="92">
        <f t="shared" si="0"/>
        <v>5</v>
      </c>
      <c r="G20" s="93" t="s">
        <v>1792</v>
      </c>
    </row>
    <row r="21" spans="1:7" ht="45">
      <c r="A21" s="89"/>
      <c r="B21" s="90"/>
      <c r="C21" s="90" t="str">
        <f t="shared" si="3"/>
        <v>1.3.9</v>
      </c>
      <c r="D21" s="91" t="s">
        <v>1575</v>
      </c>
      <c r="E21" s="91" t="s">
        <v>1576</v>
      </c>
      <c r="F21" s="92">
        <f t="shared" si="0"/>
        <v>5</v>
      </c>
      <c r="G21" s="93" t="s">
        <v>1793</v>
      </c>
    </row>
    <row r="22" spans="1:7" ht="45">
      <c r="A22" s="84"/>
      <c r="B22" s="85">
        <f>+D22</f>
        <v>1.4</v>
      </c>
      <c r="C22" s="85"/>
      <c r="D22" s="86">
        <v>1.4</v>
      </c>
      <c r="E22" s="86" t="s">
        <v>4</v>
      </c>
      <c r="F22" s="87">
        <f t="shared" si="0"/>
        <v>3</v>
      </c>
      <c r="G22" s="88" t="s">
        <v>1794</v>
      </c>
    </row>
    <row r="23" spans="1:7" ht="45">
      <c r="A23" s="89"/>
      <c r="B23" s="90"/>
      <c r="C23" s="90" t="str">
        <f>+D23</f>
        <v>1.4.1</v>
      </c>
      <c r="D23" s="91" t="s">
        <v>1577</v>
      </c>
      <c r="E23" s="91" t="s">
        <v>1578</v>
      </c>
      <c r="F23" s="92">
        <f t="shared" si="0"/>
        <v>5</v>
      </c>
      <c r="G23" s="93" t="s">
        <v>1795</v>
      </c>
    </row>
    <row r="24" spans="1:7" ht="30">
      <c r="A24" s="84"/>
      <c r="B24" s="85">
        <f>+D24</f>
        <v>1.5</v>
      </c>
      <c r="C24" s="85"/>
      <c r="D24" s="86">
        <v>1.5</v>
      </c>
      <c r="E24" s="86" t="s">
        <v>5</v>
      </c>
      <c r="F24" s="87">
        <f t="shared" si="0"/>
        <v>3</v>
      </c>
      <c r="G24" s="88" t="s">
        <v>1796</v>
      </c>
    </row>
    <row r="25" spans="1:7" ht="75">
      <c r="A25" s="89"/>
      <c r="B25" s="90"/>
      <c r="C25" s="90" t="str">
        <f t="shared" ref="C25:C26" si="4">+D25</f>
        <v>1.5.1</v>
      </c>
      <c r="D25" s="91" t="s">
        <v>1579</v>
      </c>
      <c r="E25" s="91" t="s">
        <v>1580</v>
      </c>
      <c r="F25" s="92">
        <f t="shared" si="0"/>
        <v>5</v>
      </c>
      <c r="G25" s="93" t="s">
        <v>1797</v>
      </c>
    </row>
    <row r="26" spans="1:7" ht="90">
      <c r="A26" s="89"/>
      <c r="B26" s="90"/>
      <c r="C26" s="90" t="str">
        <f t="shared" si="4"/>
        <v>1.5.2</v>
      </c>
      <c r="D26" s="91" t="s">
        <v>1581</v>
      </c>
      <c r="E26" s="91" t="s">
        <v>1582</v>
      </c>
      <c r="F26" s="92">
        <f t="shared" si="0"/>
        <v>5</v>
      </c>
      <c r="G26" s="93" t="s">
        <v>1798</v>
      </c>
    </row>
    <row r="27" spans="1:7" ht="45">
      <c r="A27" s="84"/>
      <c r="B27" s="85">
        <f>+D27</f>
        <v>1.6</v>
      </c>
      <c r="C27" s="85"/>
      <c r="D27" s="86">
        <v>1.6</v>
      </c>
      <c r="E27" s="86" t="s">
        <v>1583</v>
      </c>
      <c r="F27" s="87">
        <f t="shared" si="0"/>
        <v>3</v>
      </c>
      <c r="G27" s="88" t="s">
        <v>1799</v>
      </c>
    </row>
    <row r="28" spans="1:7" ht="30">
      <c r="A28" s="89"/>
      <c r="B28" s="90"/>
      <c r="C28" s="90" t="str">
        <f t="shared" ref="C28:C30" si="5">+D28</f>
        <v>1.6.1</v>
      </c>
      <c r="D28" s="91" t="s">
        <v>1584</v>
      </c>
      <c r="E28" s="91" t="s">
        <v>1585</v>
      </c>
      <c r="F28" s="92">
        <f t="shared" si="0"/>
        <v>5</v>
      </c>
      <c r="G28" s="93" t="s">
        <v>1800</v>
      </c>
    </row>
    <row r="29" spans="1:7">
      <c r="A29" s="89"/>
      <c r="B29" s="90"/>
      <c r="C29" s="90" t="str">
        <f t="shared" si="5"/>
        <v>1.6.2</v>
      </c>
      <c r="D29" s="91" t="s">
        <v>1586</v>
      </c>
      <c r="E29" s="91" t="s">
        <v>1587</v>
      </c>
      <c r="F29" s="92">
        <f t="shared" si="0"/>
        <v>5</v>
      </c>
      <c r="G29" s="93" t="s">
        <v>1801</v>
      </c>
    </row>
    <row r="30" spans="1:7" ht="30">
      <c r="A30" s="89"/>
      <c r="B30" s="90"/>
      <c r="C30" s="90" t="str">
        <f t="shared" si="5"/>
        <v>1.6.3</v>
      </c>
      <c r="D30" s="91" t="s">
        <v>1588</v>
      </c>
      <c r="E30" s="91" t="s">
        <v>1589</v>
      </c>
      <c r="F30" s="92">
        <f t="shared" si="0"/>
        <v>5</v>
      </c>
      <c r="G30" s="93" t="s">
        <v>1802</v>
      </c>
    </row>
    <row r="31" spans="1:7" ht="105">
      <c r="A31" s="84"/>
      <c r="B31" s="85">
        <f>+D31</f>
        <v>1.7</v>
      </c>
      <c r="C31" s="85"/>
      <c r="D31" s="86">
        <v>1.7</v>
      </c>
      <c r="E31" s="86" t="s">
        <v>1590</v>
      </c>
      <c r="F31" s="87">
        <f t="shared" si="0"/>
        <v>3</v>
      </c>
      <c r="G31" s="88" t="s">
        <v>1916</v>
      </c>
    </row>
    <row r="32" spans="1:7" ht="45">
      <c r="A32" s="89"/>
      <c r="B32" s="90"/>
      <c r="C32" s="90" t="str">
        <f t="shared" ref="C32:C35" si="6">+D32</f>
        <v>1.7.1</v>
      </c>
      <c r="D32" s="91" t="s">
        <v>1591</v>
      </c>
      <c r="E32" s="91" t="s">
        <v>1592</v>
      </c>
      <c r="F32" s="92">
        <f t="shared" si="0"/>
        <v>5</v>
      </c>
      <c r="G32" s="93" t="s">
        <v>1803</v>
      </c>
    </row>
    <row r="33" spans="1:7" ht="45">
      <c r="A33" s="89"/>
      <c r="B33" s="90"/>
      <c r="C33" s="90" t="str">
        <f t="shared" si="6"/>
        <v>1.7.2</v>
      </c>
      <c r="D33" s="91" t="s">
        <v>1593</v>
      </c>
      <c r="E33" s="91" t="s">
        <v>1594</v>
      </c>
      <c r="F33" s="92">
        <f t="shared" si="0"/>
        <v>5</v>
      </c>
      <c r="G33" s="93" t="s">
        <v>1804</v>
      </c>
    </row>
    <row r="34" spans="1:7" ht="30">
      <c r="A34" s="89"/>
      <c r="B34" s="90"/>
      <c r="C34" s="90" t="str">
        <f t="shared" si="6"/>
        <v>1.7.3</v>
      </c>
      <c r="D34" s="91" t="s">
        <v>1595</v>
      </c>
      <c r="E34" s="91" t="s">
        <v>1596</v>
      </c>
      <c r="F34" s="92">
        <f t="shared" si="0"/>
        <v>5</v>
      </c>
      <c r="G34" s="93" t="s">
        <v>1805</v>
      </c>
    </row>
    <row r="35" spans="1:7" ht="30">
      <c r="A35" s="89"/>
      <c r="B35" s="90"/>
      <c r="C35" s="90" t="str">
        <f t="shared" si="6"/>
        <v>1.7.4</v>
      </c>
      <c r="D35" s="91" t="s">
        <v>1597</v>
      </c>
      <c r="E35" s="91" t="s">
        <v>1598</v>
      </c>
      <c r="F35" s="92">
        <f t="shared" ref="F35:F66" si="7">LEN(D35)</f>
        <v>5</v>
      </c>
      <c r="G35" s="93" t="s">
        <v>1806</v>
      </c>
    </row>
    <row r="36" spans="1:7" ht="105">
      <c r="A36" s="84"/>
      <c r="B36" s="85">
        <f>+D36</f>
        <v>1.8</v>
      </c>
      <c r="C36" s="85"/>
      <c r="D36" s="86">
        <v>1.8</v>
      </c>
      <c r="E36" s="86" t="s">
        <v>6</v>
      </c>
      <c r="F36" s="87">
        <f t="shared" si="7"/>
        <v>3</v>
      </c>
      <c r="G36" s="88" t="s">
        <v>1807</v>
      </c>
    </row>
    <row r="37" spans="1:7" ht="75">
      <c r="A37" s="89"/>
      <c r="B37" s="90"/>
      <c r="C37" s="90" t="str">
        <f t="shared" ref="C37:C41" si="8">+D37</f>
        <v>1.8.1</v>
      </c>
      <c r="D37" s="91" t="s">
        <v>1599</v>
      </c>
      <c r="E37" s="91" t="s">
        <v>1600</v>
      </c>
      <c r="F37" s="92">
        <f t="shared" si="7"/>
        <v>5</v>
      </c>
      <c r="G37" s="93" t="s">
        <v>1808</v>
      </c>
    </row>
    <row r="38" spans="1:7" ht="30">
      <c r="A38" s="89"/>
      <c r="B38" s="90"/>
      <c r="C38" s="90" t="str">
        <f t="shared" si="8"/>
        <v>1.8.2</v>
      </c>
      <c r="D38" s="91" t="s">
        <v>1601</v>
      </c>
      <c r="E38" s="91" t="s">
        <v>1602</v>
      </c>
      <c r="F38" s="92">
        <f t="shared" si="7"/>
        <v>5</v>
      </c>
      <c r="G38" s="93" t="s">
        <v>1809</v>
      </c>
    </row>
    <row r="39" spans="1:7" ht="45">
      <c r="A39" s="89"/>
      <c r="B39" s="90"/>
      <c r="C39" s="90" t="str">
        <f t="shared" si="8"/>
        <v>1.8.3</v>
      </c>
      <c r="D39" s="91" t="s">
        <v>1603</v>
      </c>
      <c r="E39" s="91" t="s">
        <v>1604</v>
      </c>
      <c r="F39" s="92">
        <f t="shared" si="7"/>
        <v>5</v>
      </c>
      <c r="G39" s="93" t="s">
        <v>1810</v>
      </c>
    </row>
    <row r="40" spans="1:7" ht="45">
      <c r="A40" s="89"/>
      <c r="B40" s="90"/>
      <c r="C40" s="90" t="str">
        <f t="shared" si="8"/>
        <v>1.8.4</v>
      </c>
      <c r="D40" s="91" t="s">
        <v>1605</v>
      </c>
      <c r="E40" s="91" t="s">
        <v>1606</v>
      </c>
      <c r="F40" s="92">
        <f t="shared" si="7"/>
        <v>5</v>
      </c>
      <c r="G40" s="93" t="s">
        <v>1811</v>
      </c>
    </row>
    <row r="41" spans="1:7" ht="30">
      <c r="A41" s="89"/>
      <c r="B41" s="90"/>
      <c r="C41" s="90" t="str">
        <f t="shared" si="8"/>
        <v>1.8.5</v>
      </c>
      <c r="D41" s="91" t="s">
        <v>1607</v>
      </c>
      <c r="E41" s="91" t="s">
        <v>1576</v>
      </c>
      <c r="F41" s="92">
        <f t="shared" si="7"/>
        <v>5</v>
      </c>
      <c r="G41" s="93" t="s">
        <v>1812</v>
      </c>
    </row>
    <row r="42" spans="1:7" ht="75">
      <c r="A42" s="79">
        <f>+D42</f>
        <v>2</v>
      </c>
      <c r="B42" s="80"/>
      <c r="C42" s="80"/>
      <c r="D42" s="81">
        <v>2</v>
      </c>
      <c r="E42" s="80" t="s">
        <v>27</v>
      </c>
      <c r="F42" s="82">
        <f t="shared" si="7"/>
        <v>1</v>
      </c>
      <c r="G42" s="83" t="s">
        <v>1813</v>
      </c>
    </row>
    <row r="43" spans="1:7" ht="75">
      <c r="A43" s="84"/>
      <c r="B43" s="85">
        <f>+D43</f>
        <v>2.1</v>
      </c>
      <c r="C43" s="85"/>
      <c r="D43" s="86">
        <v>2.1</v>
      </c>
      <c r="E43" s="86" t="s">
        <v>7</v>
      </c>
      <c r="F43" s="87">
        <f t="shared" si="7"/>
        <v>3</v>
      </c>
      <c r="G43" s="88" t="s">
        <v>1814</v>
      </c>
    </row>
    <row r="44" spans="1:7" ht="135">
      <c r="A44" s="89"/>
      <c r="B44" s="90"/>
      <c r="C44" s="90" t="str">
        <f t="shared" ref="C44:C49" si="9">+D44</f>
        <v>2.1.1</v>
      </c>
      <c r="D44" s="91" t="s">
        <v>1608</v>
      </c>
      <c r="E44" s="91" t="s">
        <v>1609</v>
      </c>
      <c r="F44" s="92">
        <f t="shared" si="7"/>
        <v>5</v>
      </c>
      <c r="G44" s="93" t="s">
        <v>1815</v>
      </c>
    </row>
    <row r="45" spans="1:7" ht="30">
      <c r="A45" s="89"/>
      <c r="B45" s="90"/>
      <c r="C45" s="90" t="str">
        <f t="shared" si="9"/>
        <v>2.1.2</v>
      </c>
      <c r="D45" s="91" t="s">
        <v>1610</v>
      </c>
      <c r="E45" s="91" t="s">
        <v>1611</v>
      </c>
      <c r="F45" s="92">
        <f t="shared" si="7"/>
        <v>5</v>
      </c>
      <c r="G45" s="93" t="s">
        <v>1816</v>
      </c>
    </row>
    <row r="46" spans="1:7" ht="165">
      <c r="A46" s="89"/>
      <c r="B46" s="90"/>
      <c r="C46" s="90" t="str">
        <f t="shared" si="9"/>
        <v>2.1.3</v>
      </c>
      <c r="D46" s="91" t="s">
        <v>1612</v>
      </c>
      <c r="E46" s="91" t="s">
        <v>1613</v>
      </c>
      <c r="F46" s="92">
        <f t="shared" si="7"/>
        <v>5</v>
      </c>
      <c r="G46" s="93" t="s">
        <v>1817</v>
      </c>
    </row>
    <row r="47" spans="1:7" ht="60">
      <c r="A47" s="89"/>
      <c r="B47" s="90"/>
      <c r="C47" s="90" t="str">
        <f t="shared" si="9"/>
        <v>2.1.4</v>
      </c>
      <c r="D47" s="91" t="s">
        <v>1614</v>
      </c>
      <c r="E47" s="91" t="s">
        <v>1615</v>
      </c>
      <c r="F47" s="92">
        <f t="shared" si="7"/>
        <v>5</v>
      </c>
      <c r="G47" s="93" t="s">
        <v>1818</v>
      </c>
    </row>
    <row r="48" spans="1:7" ht="120">
      <c r="A48" s="89"/>
      <c r="B48" s="90"/>
      <c r="C48" s="90" t="str">
        <f t="shared" si="9"/>
        <v>2.1.5</v>
      </c>
      <c r="D48" s="91" t="s">
        <v>1616</v>
      </c>
      <c r="E48" s="91" t="s">
        <v>1617</v>
      </c>
      <c r="F48" s="92">
        <f t="shared" si="7"/>
        <v>5</v>
      </c>
      <c r="G48" s="93" t="s">
        <v>1819</v>
      </c>
    </row>
    <row r="49" spans="1:7" ht="105">
      <c r="A49" s="89"/>
      <c r="B49" s="90"/>
      <c r="C49" s="90" t="str">
        <f t="shared" si="9"/>
        <v>2.1.6</v>
      </c>
      <c r="D49" s="91" t="s">
        <v>1618</v>
      </c>
      <c r="E49" s="91" t="s">
        <v>1619</v>
      </c>
      <c r="F49" s="92">
        <f t="shared" si="7"/>
        <v>5</v>
      </c>
      <c r="G49" s="93" t="s">
        <v>1820</v>
      </c>
    </row>
    <row r="50" spans="1:7" ht="90">
      <c r="A50" s="84"/>
      <c r="B50" s="85">
        <f>+D50</f>
        <v>2.2000000000000002</v>
      </c>
      <c r="C50" s="85"/>
      <c r="D50" s="86">
        <v>2.2000000000000002</v>
      </c>
      <c r="E50" s="86" t="s">
        <v>8</v>
      </c>
      <c r="F50" s="87">
        <f t="shared" si="7"/>
        <v>3</v>
      </c>
      <c r="G50" s="88" t="s">
        <v>1821</v>
      </c>
    </row>
    <row r="51" spans="1:7" ht="45">
      <c r="A51" s="89"/>
      <c r="B51" s="90"/>
      <c r="C51" s="90" t="str">
        <f t="shared" ref="C51:C57" si="10">+D51</f>
        <v>2.2.1</v>
      </c>
      <c r="D51" s="91" t="s">
        <v>1620</v>
      </c>
      <c r="E51" s="91" t="s">
        <v>1621</v>
      </c>
      <c r="F51" s="92">
        <f t="shared" si="7"/>
        <v>5</v>
      </c>
      <c r="G51" s="93" t="s">
        <v>1822</v>
      </c>
    </row>
    <row r="52" spans="1:7" ht="90">
      <c r="A52" s="89"/>
      <c r="B52" s="90"/>
      <c r="C52" s="90" t="str">
        <f t="shared" si="10"/>
        <v>2.2.2</v>
      </c>
      <c r="D52" s="91" t="s">
        <v>1622</v>
      </c>
      <c r="E52" s="91" t="s">
        <v>1623</v>
      </c>
      <c r="F52" s="92">
        <f t="shared" si="7"/>
        <v>5</v>
      </c>
      <c r="G52" s="93" t="s">
        <v>1823</v>
      </c>
    </row>
    <row r="53" spans="1:7" ht="30">
      <c r="A53" s="89"/>
      <c r="B53" s="90"/>
      <c r="C53" s="90" t="str">
        <f t="shared" si="10"/>
        <v>2.2.3</v>
      </c>
      <c r="D53" s="91" t="s">
        <v>1624</v>
      </c>
      <c r="E53" s="91" t="s">
        <v>1625</v>
      </c>
      <c r="F53" s="92">
        <f t="shared" si="7"/>
        <v>5</v>
      </c>
      <c r="G53" s="93" t="s">
        <v>1824</v>
      </c>
    </row>
    <row r="54" spans="1:7" ht="45">
      <c r="A54" s="89"/>
      <c r="B54" s="90"/>
      <c r="C54" s="90" t="str">
        <f t="shared" si="10"/>
        <v>2.2.4</v>
      </c>
      <c r="D54" s="91" t="s">
        <v>1626</v>
      </c>
      <c r="E54" s="91" t="s">
        <v>1627</v>
      </c>
      <c r="F54" s="92">
        <f t="shared" si="7"/>
        <v>5</v>
      </c>
      <c r="G54" s="93" t="s">
        <v>1825</v>
      </c>
    </row>
    <row r="55" spans="1:7" ht="90">
      <c r="A55" s="89"/>
      <c r="B55" s="90"/>
      <c r="C55" s="90" t="str">
        <f t="shared" si="10"/>
        <v>2.2.5</v>
      </c>
      <c r="D55" s="91" t="s">
        <v>1628</v>
      </c>
      <c r="E55" s="91" t="s">
        <v>1629</v>
      </c>
      <c r="F55" s="92">
        <f t="shared" si="7"/>
        <v>5</v>
      </c>
      <c r="G55" s="93" t="s">
        <v>1826</v>
      </c>
    </row>
    <row r="56" spans="1:7" ht="120">
      <c r="A56" s="89"/>
      <c r="B56" s="90"/>
      <c r="C56" s="90" t="str">
        <f t="shared" si="10"/>
        <v>2.2.6</v>
      </c>
      <c r="D56" s="91" t="s">
        <v>1630</v>
      </c>
      <c r="E56" s="91" t="s">
        <v>1631</v>
      </c>
      <c r="F56" s="92">
        <f t="shared" si="7"/>
        <v>5</v>
      </c>
      <c r="G56" s="93" t="s">
        <v>1827</v>
      </c>
    </row>
    <row r="57" spans="1:7" ht="60">
      <c r="A57" s="89"/>
      <c r="B57" s="90"/>
      <c r="C57" s="90" t="str">
        <f t="shared" si="10"/>
        <v>2.2.7</v>
      </c>
      <c r="D57" s="91" t="s">
        <v>1632</v>
      </c>
      <c r="E57" s="91" t="s">
        <v>1633</v>
      </c>
      <c r="F57" s="92">
        <f t="shared" si="7"/>
        <v>5</v>
      </c>
      <c r="G57" s="93" t="s">
        <v>1828</v>
      </c>
    </row>
    <row r="58" spans="1:7" ht="105">
      <c r="A58" s="84"/>
      <c r="B58" s="85">
        <f>+D58</f>
        <v>2.2999999999999998</v>
      </c>
      <c r="C58" s="85"/>
      <c r="D58" s="86">
        <v>2.2999999999999998</v>
      </c>
      <c r="E58" s="86" t="s">
        <v>9</v>
      </c>
      <c r="F58" s="87">
        <f t="shared" si="7"/>
        <v>3</v>
      </c>
      <c r="G58" s="88" t="s">
        <v>1829</v>
      </c>
    </row>
    <row r="59" spans="1:7" ht="60">
      <c r="A59" s="89"/>
      <c r="B59" s="90"/>
      <c r="C59" s="90" t="str">
        <f t="shared" ref="C59:C63" si="11">+D59</f>
        <v>2.3.1</v>
      </c>
      <c r="D59" s="91" t="s">
        <v>1634</v>
      </c>
      <c r="E59" s="91" t="s">
        <v>1635</v>
      </c>
      <c r="F59" s="92">
        <f t="shared" si="7"/>
        <v>5</v>
      </c>
      <c r="G59" s="93" t="s">
        <v>1830</v>
      </c>
    </row>
    <row r="60" spans="1:7" ht="30">
      <c r="A60" s="89"/>
      <c r="B60" s="90"/>
      <c r="C60" s="90" t="str">
        <f t="shared" si="11"/>
        <v>2.3.2</v>
      </c>
      <c r="D60" s="91" t="s">
        <v>1636</v>
      </c>
      <c r="E60" s="91" t="s">
        <v>1637</v>
      </c>
      <c r="F60" s="92">
        <f t="shared" si="7"/>
        <v>5</v>
      </c>
      <c r="G60" s="93" t="s">
        <v>1831</v>
      </c>
    </row>
    <row r="61" spans="1:7" ht="45">
      <c r="A61" s="89"/>
      <c r="B61" s="90"/>
      <c r="C61" s="90" t="str">
        <f t="shared" si="11"/>
        <v>2.3.3</v>
      </c>
      <c r="D61" s="91" t="s">
        <v>1638</v>
      </c>
      <c r="E61" s="91" t="s">
        <v>1639</v>
      </c>
      <c r="F61" s="92">
        <f t="shared" si="7"/>
        <v>5</v>
      </c>
      <c r="G61" s="93" t="s">
        <v>1832</v>
      </c>
    </row>
    <row r="62" spans="1:7" ht="105">
      <c r="A62" s="89"/>
      <c r="B62" s="90"/>
      <c r="C62" s="90" t="str">
        <f t="shared" si="11"/>
        <v>2.3.4</v>
      </c>
      <c r="D62" s="91" t="s">
        <v>1640</v>
      </c>
      <c r="E62" s="91" t="s">
        <v>1641</v>
      </c>
      <c r="F62" s="92">
        <f t="shared" si="7"/>
        <v>5</v>
      </c>
      <c r="G62" s="93" t="s">
        <v>1833</v>
      </c>
    </row>
    <row r="63" spans="1:7" ht="60">
      <c r="A63" s="89"/>
      <c r="B63" s="90"/>
      <c r="C63" s="90" t="str">
        <f t="shared" si="11"/>
        <v>2.3.5</v>
      </c>
      <c r="D63" s="91" t="s">
        <v>1642</v>
      </c>
      <c r="E63" s="91" t="s">
        <v>1643</v>
      </c>
      <c r="F63" s="92">
        <f t="shared" si="7"/>
        <v>5</v>
      </c>
      <c r="G63" s="93" t="s">
        <v>1834</v>
      </c>
    </row>
    <row r="64" spans="1:7" ht="45">
      <c r="A64" s="84"/>
      <c r="B64" s="85">
        <f>+D64</f>
        <v>2.4</v>
      </c>
      <c r="C64" s="85"/>
      <c r="D64" s="86">
        <v>2.4</v>
      </c>
      <c r="E64" s="86" t="s">
        <v>10</v>
      </c>
      <c r="F64" s="87">
        <f t="shared" si="7"/>
        <v>3</v>
      </c>
      <c r="G64" s="88" t="s">
        <v>1835</v>
      </c>
    </row>
    <row r="65" spans="1:7" ht="120">
      <c r="A65" s="89"/>
      <c r="B65" s="90"/>
      <c r="C65" s="90" t="str">
        <f t="shared" ref="C65:C68" si="12">+D65</f>
        <v>2.4.1</v>
      </c>
      <c r="D65" s="91" t="s">
        <v>1644</v>
      </c>
      <c r="E65" s="91" t="s">
        <v>1645</v>
      </c>
      <c r="F65" s="92">
        <f t="shared" si="7"/>
        <v>5</v>
      </c>
      <c r="G65" s="93" t="s">
        <v>1836</v>
      </c>
    </row>
    <row r="66" spans="1:7" ht="90">
      <c r="A66" s="89"/>
      <c r="B66" s="90"/>
      <c r="C66" s="90" t="str">
        <f t="shared" si="12"/>
        <v>2.4.2</v>
      </c>
      <c r="D66" s="91" t="s">
        <v>1646</v>
      </c>
      <c r="E66" s="91" t="s">
        <v>1647</v>
      </c>
      <c r="F66" s="92">
        <f t="shared" si="7"/>
        <v>5</v>
      </c>
      <c r="G66" s="93" t="s">
        <v>1837</v>
      </c>
    </row>
    <row r="67" spans="1:7" ht="30">
      <c r="A67" s="89"/>
      <c r="B67" s="90"/>
      <c r="C67" s="90" t="str">
        <f t="shared" si="12"/>
        <v>2.4.3</v>
      </c>
      <c r="D67" s="91" t="s">
        <v>1648</v>
      </c>
      <c r="E67" s="91" t="s">
        <v>1649</v>
      </c>
      <c r="F67" s="92">
        <f t="shared" ref="F67:F98" si="13">LEN(D67)</f>
        <v>5</v>
      </c>
      <c r="G67" s="93" t="s">
        <v>1838</v>
      </c>
    </row>
    <row r="68" spans="1:7" ht="45">
      <c r="A68" s="89"/>
      <c r="B68" s="90"/>
      <c r="C68" s="90" t="str">
        <f t="shared" si="12"/>
        <v>2.4.4</v>
      </c>
      <c r="D68" s="91" t="s">
        <v>1650</v>
      </c>
      <c r="E68" s="91" t="s">
        <v>1651</v>
      </c>
      <c r="F68" s="92">
        <f t="shared" si="13"/>
        <v>5</v>
      </c>
      <c r="G68" s="93" t="s">
        <v>1839</v>
      </c>
    </row>
    <row r="69" spans="1:7" ht="60">
      <c r="A69" s="84"/>
      <c r="B69" s="85">
        <f>+D69</f>
        <v>2.5</v>
      </c>
      <c r="C69" s="85"/>
      <c r="D69" s="86">
        <v>2.5</v>
      </c>
      <c r="E69" s="86" t="s">
        <v>11</v>
      </c>
      <c r="F69" s="87">
        <f t="shared" si="13"/>
        <v>3</v>
      </c>
      <c r="G69" s="88" t="s">
        <v>1840</v>
      </c>
    </row>
    <row r="70" spans="1:7" ht="60">
      <c r="A70" s="89"/>
      <c r="B70" s="90"/>
      <c r="C70" s="90" t="str">
        <f t="shared" ref="C70:C75" si="14">+D70</f>
        <v>2.5.1</v>
      </c>
      <c r="D70" s="91" t="s">
        <v>1652</v>
      </c>
      <c r="E70" s="91" t="s">
        <v>1653</v>
      </c>
      <c r="F70" s="92">
        <f t="shared" si="13"/>
        <v>5</v>
      </c>
      <c r="G70" s="93" t="s">
        <v>1841</v>
      </c>
    </row>
    <row r="71" spans="1:7" ht="45">
      <c r="A71" s="89"/>
      <c r="B71" s="90"/>
      <c r="C71" s="90" t="str">
        <f t="shared" si="14"/>
        <v>2.5.2</v>
      </c>
      <c r="D71" s="91" t="s">
        <v>1654</v>
      </c>
      <c r="E71" s="91" t="s">
        <v>1655</v>
      </c>
      <c r="F71" s="92">
        <f t="shared" si="13"/>
        <v>5</v>
      </c>
      <c r="G71" s="93" t="s">
        <v>1842</v>
      </c>
    </row>
    <row r="72" spans="1:7" ht="45">
      <c r="A72" s="89"/>
      <c r="B72" s="90"/>
      <c r="C72" s="90" t="str">
        <f t="shared" si="14"/>
        <v>2.5.3</v>
      </c>
      <c r="D72" s="91" t="s">
        <v>1656</v>
      </c>
      <c r="E72" s="91" t="s">
        <v>1657</v>
      </c>
      <c r="F72" s="92">
        <f t="shared" si="13"/>
        <v>5</v>
      </c>
      <c r="G72" s="93" t="s">
        <v>1843</v>
      </c>
    </row>
    <row r="73" spans="1:7" ht="45">
      <c r="A73" s="89"/>
      <c r="B73" s="90"/>
      <c r="C73" s="90" t="str">
        <f t="shared" si="14"/>
        <v>2.5.4</v>
      </c>
      <c r="D73" s="91" t="s">
        <v>1658</v>
      </c>
      <c r="E73" s="91" t="s">
        <v>1659</v>
      </c>
      <c r="F73" s="92">
        <f t="shared" si="13"/>
        <v>5</v>
      </c>
      <c r="G73" s="93" t="s">
        <v>1844</v>
      </c>
    </row>
    <row r="74" spans="1:7" ht="60">
      <c r="A74" s="89"/>
      <c r="B74" s="90"/>
      <c r="C74" s="90" t="str">
        <f t="shared" si="14"/>
        <v>2.5.5</v>
      </c>
      <c r="D74" s="91" t="s">
        <v>1660</v>
      </c>
      <c r="E74" s="91" t="s">
        <v>1661</v>
      </c>
      <c r="F74" s="92">
        <f t="shared" si="13"/>
        <v>5</v>
      </c>
      <c r="G74" s="93" t="s">
        <v>1845</v>
      </c>
    </row>
    <row r="75" spans="1:7" ht="135">
      <c r="A75" s="89"/>
      <c r="B75" s="90"/>
      <c r="C75" s="90" t="str">
        <f t="shared" si="14"/>
        <v>2.5.6</v>
      </c>
      <c r="D75" s="91" t="s">
        <v>1662</v>
      </c>
      <c r="E75" s="91" t="s">
        <v>1663</v>
      </c>
      <c r="F75" s="92">
        <f t="shared" si="13"/>
        <v>5</v>
      </c>
      <c r="G75" s="93" t="s">
        <v>1846</v>
      </c>
    </row>
    <row r="76" spans="1:7" ht="105">
      <c r="A76" s="84"/>
      <c r="B76" s="85">
        <f>+D76</f>
        <v>2.6</v>
      </c>
      <c r="C76" s="85"/>
      <c r="D76" s="86">
        <v>2.6</v>
      </c>
      <c r="E76" s="86" t="s">
        <v>12</v>
      </c>
      <c r="F76" s="87">
        <f t="shared" si="13"/>
        <v>3</v>
      </c>
      <c r="G76" s="88" t="s">
        <v>1847</v>
      </c>
    </row>
    <row r="77" spans="1:7" ht="45">
      <c r="A77" s="89"/>
      <c r="B77" s="90"/>
      <c r="C77" s="90" t="str">
        <f t="shared" ref="C77:C85" si="15">+D77</f>
        <v>2.6.1</v>
      </c>
      <c r="D77" s="91" t="s">
        <v>1664</v>
      </c>
      <c r="E77" s="91" t="s">
        <v>1665</v>
      </c>
      <c r="F77" s="92">
        <f t="shared" si="13"/>
        <v>5</v>
      </c>
      <c r="G77" s="93" t="s">
        <v>1848</v>
      </c>
    </row>
    <row r="78" spans="1:7" ht="45">
      <c r="A78" s="89"/>
      <c r="B78" s="90"/>
      <c r="C78" s="90" t="str">
        <f t="shared" si="15"/>
        <v>2.6.2</v>
      </c>
      <c r="D78" s="91" t="s">
        <v>1666</v>
      </c>
      <c r="E78" s="91" t="s">
        <v>1667</v>
      </c>
      <c r="F78" s="92">
        <f t="shared" si="13"/>
        <v>5</v>
      </c>
      <c r="G78" s="93" t="s">
        <v>1849</v>
      </c>
    </row>
    <row r="79" spans="1:7" ht="120">
      <c r="A79" s="89"/>
      <c r="B79" s="90"/>
      <c r="C79" s="90" t="str">
        <f t="shared" si="15"/>
        <v>2.6.3</v>
      </c>
      <c r="D79" s="91" t="s">
        <v>1668</v>
      </c>
      <c r="E79" s="91" t="s">
        <v>1669</v>
      </c>
      <c r="F79" s="92">
        <f t="shared" si="13"/>
        <v>5</v>
      </c>
      <c r="G79" s="93" t="s">
        <v>1850</v>
      </c>
    </row>
    <row r="80" spans="1:7" ht="60">
      <c r="A80" s="89"/>
      <c r="B80" s="90"/>
      <c r="C80" s="90" t="str">
        <f t="shared" si="15"/>
        <v>2.6.4</v>
      </c>
      <c r="D80" s="91" t="s">
        <v>1670</v>
      </c>
      <c r="E80" s="91" t="s">
        <v>1671</v>
      </c>
      <c r="F80" s="92">
        <f t="shared" si="13"/>
        <v>5</v>
      </c>
      <c r="G80" s="93" t="s">
        <v>1851</v>
      </c>
    </row>
    <row r="81" spans="1:7" ht="45">
      <c r="A81" s="89"/>
      <c r="B81" s="90"/>
      <c r="C81" s="90" t="str">
        <f t="shared" si="15"/>
        <v>2.6.5</v>
      </c>
      <c r="D81" s="91" t="s">
        <v>1672</v>
      </c>
      <c r="E81" s="91" t="s">
        <v>1673</v>
      </c>
      <c r="F81" s="92">
        <f t="shared" si="13"/>
        <v>5</v>
      </c>
      <c r="G81" s="93" t="s">
        <v>1852</v>
      </c>
    </row>
    <row r="82" spans="1:7" ht="105">
      <c r="A82" s="89"/>
      <c r="B82" s="90"/>
      <c r="C82" s="90" t="str">
        <f t="shared" si="15"/>
        <v>2.6.6</v>
      </c>
      <c r="D82" s="91" t="s">
        <v>1674</v>
      </c>
      <c r="E82" s="91" t="s">
        <v>1675</v>
      </c>
      <c r="F82" s="92">
        <f t="shared" si="13"/>
        <v>5</v>
      </c>
      <c r="G82" s="93" t="s">
        <v>1853</v>
      </c>
    </row>
    <row r="83" spans="1:7">
      <c r="A83" s="89"/>
      <c r="B83" s="90"/>
      <c r="C83" s="90" t="str">
        <f t="shared" si="15"/>
        <v>2.6.7</v>
      </c>
      <c r="D83" s="91" t="s">
        <v>1676</v>
      </c>
      <c r="E83" s="91" t="s">
        <v>1677</v>
      </c>
      <c r="F83" s="92">
        <f t="shared" si="13"/>
        <v>5</v>
      </c>
      <c r="G83" s="93" t="s">
        <v>1854</v>
      </c>
    </row>
    <row r="84" spans="1:7" ht="60">
      <c r="A84" s="89"/>
      <c r="B84" s="90"/>
      <c r="C84" s="90" t="str">
        <f t="shared" si="15"/>
        <v>2.6.8</v>
      </c>
      <c r="D84" s="91" t="s">
        <v>1678</v>
      </c>
      <c r="E84" s="91" t="s">
        <v>1679</v>
      </c>
      <c r="F84" s="92">
        <f t="shared" si="13"/>
        <v>5</v>
      </c>
      <c r="G84" s="93" t="s">
        <v>1855</v>
      </c>
    </row>
    <row r="85" spans="1:7" ht="105">
      <c r="A85" s="89"/>
      <c r="B85" s="90"/>
      <c r="C85" s="90" t="str">
        <f t="shared" si="15"/>
        <v>2.6.9</v>
      </c>
      <c r="D85" s="91" t="s">
        <v>1680</v>
      </c>
      <c r="E85" s="91" t="s">
        <v>1681</v>
      </c>
      <c r="F85" s="92">
        <f t="shared" si="13"/>
        <v>5</v>
      </c>
      <c r="G85" s="93" t="s">
        <v>1856</v>
      </c>
    </row>
    <row r="86" spans="1:7">
      <c r="A86" s="84"/>
      <c r="B86" s="85">
        <f>+D86</f>
        <v>2.7</v>
      </c>
      <c r="C86" s="85"/>
      <c r="D86" s="86">
        <v>2.7</v>
      </c>
      <c r="E86" s="86" t="s">
        <v>13</v>
      </c>
      <c r="F86" s="87">
        <f t="shared" si="13"/>
        <v>3</v>
      </c>
      <c r="G86" s="88" t="s">
        <v>1857</v>
      </c>
    </row>
    <row r="87" spans="1:7">
      <c r="A87" s="89"/>
      <c r="B87" s="90"/>
      <c r="C87" s="90" t="str">
        <f>+D87</f>
        <v>2.7.1</v>
      </c>
      <c r="D87" s="91" t="s">
        <v>1682</v>
      </c>
      <c r="E87" s="91" t="s">
        <v>1683</v>
      </c>
      <c r="F87" s="92">
        <f t="shared" si="13"/>
        <v>5</v>
      </c>
      <c r="G87" s="93" t="s">
        <v>1858</v>
      </c>
    </row>
    <row r="88" spans="1:7" ht="75">
      <c r="A88" s="79">
        <f>+D88</f>
        <v>3</v>
      </c>
      <c r="B88" s="80"/>
      <c r="C88" s="80"/>
      <c r="D88" s="81">
        <v>3</v>
      </c>
      <c r="E88" s="80" t="s">
        <v>28</v>
      </c>
      <c r="F88" s="82">
        <f t="shared" si="13"/>
        <v>1</v>
      </c>
      <c r="G88" s="83" t="s">
        <v>1859</v>
      </c>
    </row>
    <row r="89" spans="1:7" ht="165">
      <c r="A89" s="84"/>
      <c r="B89" s="85">
        <f>+D89</f>
        <v>3.1</v>
      </c>
      <c r="C89" s="85"/>
      <c r="D89" s="86">
        <v>3.1</v>
      </c>
      <c r="E89" s="86" t="s">
        <v>14</v>
      </c>
      <c r="F89" s="87">
        <f t="shared" si="13"/>
        <v>3</v>
      </c>
      <c r="G89" s="88" t="s">
        <v>1860</v>
      </c>
    </row>
    <row r="90" spans="1:7" ht="105">
      <c r="A90" s="89"/>
      <c r="B90" s="90"/>
      <c r="C90" s="90" t="str">
        <f t="shared" ref="C90:C91" si="16">+D90</f>
        <v>3.1.1</v>
      </c>
      <c r="D90" s="91" t="s">
        <v>1684</v>
      </c>
      <c r="E90" s="91" t="s">
        <v>1685</v>
      </c>
      <c r="F90" s="92">
        <f t="shared" si="13"/>
        <v>5</v>
      </c>
      <c r="G90" s="93" t="s">
        <v>1861</v>
      </c>
    </row>
    <row r="91" spans="1:7" ht="135">
      <c r="A91" s="89"/>
      <c r="B91" s="90"/>
      <c r="C91" s="90" t="str">
        <f t="shared" si="16"/>
        <v>3.1.2</v>
      </c>
      <c r="D91" s="91" t="s">
        <v>1686</v>
      </c>
      <c r="E91" s="91" t="s">
        <v>1687</v>
      </c>
      <c r="F91" s="92">
        <f t="shared" si="13"/>
        <v>5</v>
      </c>
      <c r="G91" s="93" t="s">
        <v>1862</v>
      </c>
    </row>
    <row r="92" spans="1:7" ht="45">
      <c r="A92" s="84"/>
      <c r="B92" s="85">
        <f>+D92</f>
        <v>3.2</v>
      </c>
      <c r="C92" s="85"/>
      <c r="D92" s="86">
        <v>3.2</v>
      </c>
      <c r="E92" s="86" t="s">
        <v>15</v>
      </c>
      <c r="F92" s="87">
        <f t="shared" si="13"/>
        <v>3</v>
      </c>
      <c r="G92" s="88" t="s">
        <v>1863</v>
      </c>
    </row>
    <row r="93" spans="1:7" ht="60">
      <c r="A93" s="89"/>
      <c r="B93" s="90"/>
      <c r="C93" s="90" t="str">
        <f t="shared" ref="C93:C98" si="17">+D93</f>
        <v>3.2.1</v>
      </c>
      <c r="D93" s="91" t="s">
        <v>1688</v>
      </c>
      <c r="E93" s="91" t="s">
        <v>1689</v>
      </c>
      <c r="F93" s="92">
        <f t="shared" si="13"/>
        <v>5</v>
      </c>
      <c r="G93" s="93" t="s">
        <v>1864</v>
      </c>
    </row>
    <row r="94" spans="1:7" ht="90">
      <c r="A94" s="89"/>
      <c r="B94" s="90"/>
      <c r="C94" s="90" t="str">
        <f t="shared" si="17"/>
        <v>3.2.2</v>
      </c>
      <c r="D94" s="91" t="s">
        <v>1690</v>
      </c>
      <c r="E94" s="91" t="s">
        <v>1691</v>
      </c>
      <c r="F94" s="92">
        <f t="shared" si="13"/>
        <v>5</v>
      </c>
      <c r="G94" s="93" t="s">
        <v>1865</v>
      </c>
    </row>
    <row r="95" spans="1:7" ht="105">
      <c r="A95" s="89"/>
      <c r="B95" s="90"/>
      <c r="C95" s="90" t="str">
        <f t="shared" si="17"/>
        <v>3.2.3</v>
      </c>
      <c r="D95" s="91" t="s">
        <v>1692</v>
      </c>
      <c r="E95" s="91" t="s">
        <v>1693</v>
      </c>
      <c r="F95" s="92">
        <f t="shared" si="13"/>
        <v>5</v>
      </c>
      <c r="G95" s="93" t="s">
        <v>1866</v>
      </c>
    </row>
    <row r="96" spans="1:7" ht="45">
      <c r="A96" s="89"/>
      <c r="B96" s="90"/>
      <c r="C96" s="90" t="str">
        <f t="shared" si="17"/>
        <v>3.2.4</v>
      </c>
      <c r="D96" s="91" t="s">
        <v>1694</v>
      </c>
      <c r="E96" s="91" t="s">
        <v>1695</v>
      </c>
      <c r="F96" s="92">
        <f t="shared" si="13"/>
        <v>5</v>
      </c>
      <c r="G96" s="93" t="s">
        <v>1867</v>
      </c>
    </row>
    <row r="97" spans="1:7">
      <c r="A97" s="89"/>
      <c r="B97" s="90"/>
      <c r="C97" s="90" t="str">
        <f t="shared" si="17"/>
        <v>3.2.5</v>
      </c>
      <c r="D97" s="91" t="s">
        <v>1696</v>
      </c>
      <c r="E97" s="91" t="s">
        <v>1697</v>
      </c>
      <c r="F97" s="92">
        <f t="shared" si="13"/>
        <v>5</v>
      </c>
      <c r="G97" s="93" t="s">
        <v>1868</v>
      </c>
    </row>
    <row r="98" spans="1:7" ht="30">
      <c r="A98" s="89"/>
      <c r="B98" s="90"/>
      <c r="C98" s="90" t="str">
        <f t="shared" si="17"/>
        <v>3.2.6</v>
      </c>
      <c r="D98" s="91" t="s">
        <v>1698</v>
      </c>
      <c r="E98" s="91" t="s">
        <v>1699</v>
      </c>
      <c r="F98" s="92">
        <f t="shared" si="13"/>
        <v>5</v>
      </c>
      <c r="G98" s="93" t="s">
        <v>1869</v>
      </c>
    </row>
    <row r="99" spans="1:7" ht="60">
      <c r="A99" s="84"/>
      <c r="B99" s="85">
        <f>+D99</f>
        <v>3.3</v>
      </c>
      <c r="C99" s="85"/>
      <c r="D99" s="86">
        <v>3.3</v>
      </c>
      <c r="E99" s="86" t="s">
        <v>16</v>
      </c>
      <c r="F99" s="87">
        <f t="shared" ref="F99:F130" si="18">LEN(D99)</f>
        <v>3</v>
      </c>
      <c r="G99" s="88" t="s">
        <v>1870</v>
      </c>
    </row>
    <row r="100" spans="1:7" ht="135">
      <c r="A100" s="89"/>
      <c r="B100" s="90"/>
      <c r="C100" s="90" t="str">
        <f t="shared" ref="C100:C105" si="19">+D100</f>
        <v>3.3.1</v>
      </c>
      <c r="D100" s="91" t="s">
        <v>1700</v>
      </c>
      <c r="E100" s="91" t="s">
        <v>1701</v>
      </c>
      <c r="F100" s="92">
        <f t="shared" si="18"/>
        <v>5</v>
      </c>
      <c r="G100" s="93" t="s">
        <v>1871</v>
      </c>
    </row>
    <row r="101" spans="1:7" ht="90">
      <c r="A101" s="89"/>
      <c r="B101" s="90"/>
      <c r="C101" s="90" t="str">
        <f t="shared" si="19"/>
        <v>3.3.2</v>
      </c>
      <c r="D101" s="91" t="s">
        <v>1702</v>
      </c>
      <c r="E101" s="91" t="s">
        <v>1703</v>
      </c>
      <c r="F101" s="92">
        <f t="shared" si="18"/>
        <v>5</v>
      </c>
      <c r="G101" s="93" t="s">
        <v>1872</v>
      </c>
    </row>
    <row r="102" spans="1:7" ht="105">
      <c r="A102" s="89"/>
      <c r="B102" s="90"/>
      <c r="C102" s="90" t="str">
        <f t="shared" si="19"/>
        <v>3.3.3</v>
      </c>
      <c r="D102" s="91" t="s">
        <v>1704</v>
      </c>
      <c r="E102" s="91" t="s">
        <v>1705</v>
      </c>
      <c r="F102" s="92">
        <f t="shared" si="18"/>
        <v>5</v>
      </c>
      <c r="G102" s="93" t="s">
        <v>1873</v>
      </c>
    </row>
    <row r="103" spans="1:7" ht="60">
      <c r="A103" s="89"/>
      <c r="B103" s="90"/>
      <c r="C103" s="90" t="str">
        <f t="shared" si="19"/>
        <v>3.3.4</v>
      </c>
      <c r="D103" s="91" t="s">
        <v>1706</v>
      </c>
      <c r="E103" s="91" t="s">
        <v>1707</v>
      </c>
      <c r="F103" s="92">
        <f t="shared" si="18"/>
        <v>5</v>
      </c>
      <c r="G103" s="93" t="s">
        <v>1874</v>
      </c>
    </row>
    <row r="104" spans="1:7" ht="75">
      <c r="A104" s="89"/>
      <c r="B104" s="90"/>
      <c r="C104" s="90" t="str">
        <f t="shared" si="19"/>
        <v>3.3.5</v>
      </c>
      <c r="D104" s="91" t="s">
        <v>1708</v>
      </c>
      <c r="E104" s="91" t="s">
        <v>1709</v>
      </c>
      <c r="F104" s="92">
        <f t="shared" si="18"/>
        <v>5</v>
      </c>
      <c r="G104" s="93" t="s">
        <v>1875</v>
      </c>
    </row>
    <row r="105" spans="1:7" ht="105">
      <c r="A105" s="89"/>
      <c r="B105" s="90"/>
      <c r="C105" s="90" t="str">
        <f t="shared" si="19"/>
        <v>3.3.6</v>
      </c>
      <c r="D105" s="91" t="s">
        <v>1710</v>
      </c>
      <c r="E105" s="91" t="s">
        <v>1711</v>
      </c>
      <c r="F105" s="92">
        <f t="shared" si="18"/>
        <v>5</v>
      </c>
      <c r="G105" s="93" t="s">
        <v>1876</v>
      </c>
    </row>
    <row r="106" spans="1:7" ht="105">
      <c r="A106" s="84"/>
      <c r="B106" s="85">
        <f>+D106</f>
        <v>3.4</v>
      </c>
      <c r="C106" s="85"/>
      <c r="D106" s="86">
        <v>3.4</v>
      </c>
      <c r="E106" s="86" t="s">
        <v>17</v>
      </c>
      <c r="F106" s="87">
        <f t="shared" si="18"/>
        <v>3</v>
      </c>
      <c r="G106" s="88" t="s">
        <v>1877</v>
      </c>
    </row>
    <row r="107" spans="1:7" ht="90">
      <c r="A107" s="89"/>
      <c r="B107" s="90"/>
      <c r="C107" s="90" t="str">
        <f t="shared" ref="C107:C109" si="20">+D107</f>
        <v>3.4.1</v>
      </c>
      <c r="D107" s="91" t="s">
        <v>1712</v>
      </c>
      <c r="E107" s="91" t="s">
        <v>1713</v>
      </c>
      <c r="F107" s="92">
        <f t="shared" si="18"/>
        <v>5</v>
      </c>
      <c r="G107" s="93" t="s">
        <v>1878</v>
      </c>
    </row>
    <row r="108" spans="1:7" ht="60">
      <c r="A108" s="89"/>
      <c r="B108" s="90"/>
      <c r="C108" s="90" t="str">
        <f t="shared" si="20"/>
        <v>3.4.2</v>
      </c>
      <c r="D108" s="91" t="s">
        <v>1714</v>
      </c>
      <c r="E108" s="91" t="s">
        <v>1715</v>
      </c>
      <c r="F108" s="92">
        <f t="shared" si="18"/>
        <v>5</v>
      </c>
      <c r="G108" s="93" t="s">
        <v>1879</v>
      </c>
    </row>
    <row r="109" spans="1:7" ht="45">
      <c r="A109" s="89"/>
      <c r="B109" s="90"/>
      <c r="C109" s="90" t="str">
        <f t="shared" si="20"/>
        <v>3.4.3</v>
      </c>
      <c r="D109" s="91" t="s">
        <v>1716</v>
      </c>
      <c r="E109" s="91" t="s">
        <v>1717</v>
      </c>
      <c r="F109" s="92">
        <f t="shared" si="18"/>
        <v>5</v>
      </c>
      <c r="G109" s="93" t="s">
        <v>1880</v>
      </c>
    </row>
    <row r="110" spans="1:7" ht="60">
      <c r="A110" s="84"/>
      <c r="B110" s="85">
        <f>+D110</f>
        <v>3.5</v>
      </c>
      <c r="C110" s="85"/>
      <c r="D110" s="86">
        <v>3.5</v>
      </c>
      <c r="E110" s="86" t="s">
        <v>18</v>
      </c>
      <c r="F110" s="87">
        <f t="shared" si="18"/>
        <v>3</v>
      </c>
      <c r="G110" s="88" t="s">
        <v>1881</v>
      </c>
    </row>
    <row r="111" spans="1:7" ht="105">
      <c r="A111" s="89"/>
      <c r="B111" s="90"/>
      <c r="C111" s="90" t="str">
        <f t="shared" ref="C111:C116" si="21">+D111</f>
        <v>3.5.1</v>
      </c>
      <c r="D111" s="91" t="s">
        <v>1718</v>
      </c>
      <c r="E111" s="91" t="s">
        <v>1719</v>
      </c>
      <c r="F111" s="92">
        <f t="shared" si="18"/>
        <v>5</v>
      </c>
      <c r="G111" s="93" t="s">
        <v>1882</v>
      </c>
    </row>
    <row r="112" spans="1:7" ht="105">
      <c r="A112" s="89"/>
      <c r="B112" s="90"/>
      <c r="C112" s="90" t="str">
        <f t="shared" si="21"/>
        <v>3.5.2</v>
      </c>
      <c r="D112" s="91" t="s">
        <v>1720</v>
      </c>
      <c r="E112" s="91" t="s">
        <v>1721</v>
      </c>
      <c r="F112" s="92">
        <f t="shared" si="18"/>
        <v>5</v>
      </c>
      <c r="G112" s="93" t="s">
        <v>1883</v>
      </c>
    </row>
    <row r="113" spans="1:7" ht="75">
      <c r="A113" s="89"/>
      <c r="B113" s="90"/>
      <c r="C113" s="90" t="str">
        <f t="shared" si="21"/>
        <v>3.5.3</v>
      </c>
      <c r="D113" s="91" t="s">
        <v>1722</v>
      </c>
      <c r="E113" s="91" t="s">
        <v>1723</v>
      </c>
      <c r="F113" s="92">
        <f t="shared" si="18"/>
        <v>5</v>
      </c>
      <c r="G113" s="93" t="s">
        <v>1884</v>
      </c>
    </row>
    <row r="114" spans="1:7" ht="90">
      <c r="A114" s="89"/>
      <c r="B114" s="90"/>
      <c r="C114" s="90" t="str">
        <f t="shared" si="21"/>
        <v>3.5.4</v>
      </c>
      <c r="D114" s="91" t="s">
        <v>1724</v>
      </c>
      <c r="E114" s="91" t="s">
        <v>1725</v>
      </c>
      <c r="F114" s="92">
        <f t="shared" si="18"/>
        <v>5</v>
      </c>
      <c r="G114" s="93" t="s">
        <v>1885</v>
      </c>
    </row>
    <row r="115" spans="1:7" ht="75">
      <c r="A115" s="89"/>
      <c r="B115" s="90"/>
      <c r="C115" s="90" t="str">
        <f t="shared" si="21"/>
        <v>3.5.5</v>
      </c>
      <c r="D115" s="91" t="s">
        <v>1726</v>
      </c>
      <c r="E115" s="91" t="s">
        <v>1727</v>
      </c>
      <c r="F115" s="92">
        <f t="shared" si="18"/>
        <v>5</v>
      </c>
      <c r="G115" s="93" t="s">
        <v>1886</v>
      </c>
    </row>
    <row r="116" spans="1:7" ht="30">
      <c r="A116" s="89"/>
      <c r="B116" s="90"/>
      <c r="C116" s="90" t="str">
        <f t="shared" si="21"/>
        <v>3.5.6</v>
      </c>
      <c r="D116" s="91" t="s">
        <v>1728</v>
      </c>
      <c r="E116" s="91" t="s">
        <v>1729</v>
      </c>
      <c r="F116" s="92">
        <f t="shared" si="18"/>
        <v>5</v>
      </c>
      <c r="G116" s="93" t="s">
        <v>1887</v>
      </c>
    </row>
    <row r="117" spans="1:7" ht="60">
      <c r="A117" s="84"/>
      <c r="B117" s="85">
        <f>+D117</f>
        <v>3.6</v>
      </c>
      <c r="C117" s="85"/>
      <c r="D117" s="86">
        <v>3.6</v>
      </c>
      <c r="E117" s="86" t="s">
        <v>19</v>
      </c>
      <c r="F117" s="87">
        <f t="shared" si="18"/>
        <v>3</v>
      </c>
      <c r="G117" s="88" t="s">
        <v>1888</v>
      </c>
    </row>
    <row r="118" spans="1:7" ht="75">
      <c r="A118" s="89"/>
      <c r="B118" s="90"/>
      <c r="C118" s="90" t="str">
        <f>+D118</f>
        <v>3.6.1</v>
      </c>
      <c r="D118" s="91" t="s">
        <v>1730</v>
      </c>
      <c r="E118" s="91" t="s">
        <v>1731</v>
      </c>
      <c r="F118" s="92">
        <f t="shared" si="18"/>
        <v>5</v>
      </c>
      <c r="G118" s="93" t="s">
        <v>1889</v>
      </c>
    </row>
    <row r="119" spans="1:7" ht="75">
      <c r="A119" s="84"/>
      <c r="B119" s="85">
        <f>+D119</f>
        <v>3.7</v>
      </c>
      <c r="C119" s="85"/>
      <c r="D119" s="86">
        <v>3.7</v>
      </c>
      <c r="E119" s="86" t="s">
        <v>20</v>
      </c>
      <c r="F119" s="87">
        <f t="shared" si="18"/>
        <v>3</v>
      </c>
      <c r="G119" s="88" t="s">
        <v>1890</v>
      </c>
    </row>
    <row r="120" spans="1:7" ht="45">
      <c r="A120" s="89"/>
      <c r="B120" s="90"/>
      <c r="C120" s="90" t="str">
        <f t="shared" ref="C120:C121" si="22">+D120</f>
        <v>3.7.1</v>
      </c>
      <c r="D120" s="91" t="s">
        <v>1732</v>
      </c>
      <c r="E120" s="91" t="s">
        <v>1733</v>
      </c>
      <c r="F120" s="92">
        <f t="shared" si="18"/>
        <v>5</v>
      </c>
      <c r="G120" s="93" t="s">
        <v>1891</v>
      </c>
    </row>
    <row r="121" spans="1:7" ht="60">
      <c r="A121" s="89"/>
      <c r="B121" s="90"/>
      <c r="C121" s="90" t="str">
        <f t="shared" si="22"/>
        <v>3.7.2</v>
      </c>
      <c r="D121" s="91" t="s">
        <v>1734</v>
      </c>
      <c r="E121" s="91" t="s">
        <v>1735</v>
      </c>
      <c r="F121" s="92">
        <f t="shared" si="18"/>
        <v>5</v>
      </c>
      <c r="G121" s="93" t="s">
        <v>1892</v>
      </c>
    </row>
    <row r="122" spans="1:7" ht="45">
      <c r="A122" s="84"/>
      <c r="B122" s="85">
        <f>+D122</f>
        <v>3.8</v>
      </c>
      <c r="C122" s="85"/>
      <c r="D122" s="86">
        <v>3.8</v>
      </c>
      <c r="E122" s="86" t="s">
        <v>1736</v>
      </c>
      <c r="F122" s="87">
        <f t="shared" si="18"/>
        <v>3</v>
      </c>
      <c r="G122" s="88" t="s">
        <v>1893</v>
      </c>
    </row>
    <row r="123" spans="1:7" ht="90">
      <c r="A123" s="89"/>
      <c r="B123" s="90"/>
      <c r="C123" s="90" t="str">
        <f t="shared" ref="C123:C126" si="23">+D123</f>
        <v>3.8.1</v>
      </c>
      <c r="D123" s="91" t="s">
        <v>1737</v>
      </c>
      <c r="E123" s="91" t="s">
        <v>1738</v>
      </c>
      <c r="F123" s="92">
        <f t="shared" si="18"/>
        <v>5</v>
      </c>
      <c r="G123" s="93" t="s">
        <v>1894</v>
      </c>
    </row>
    <row r="124" spans="1:7" ht="105">
      <c r="A124" s="89"/>
      <c r="B124" s="90"/>
      <c r="C124" s="90" t="str">
        <f t="shared" si="23"/>
        <v>3.8.2</v>
      </c>
      <c r="D124" s="91" t="s">
        <v>1739</v>
      </c>
      <c r="E124" s="91" t="s">
        <v>1740</v>
      </c>
      <c r="F124" s="92">
        <f t="shared" si="18"/>
        <v>5</v>
      </c>
      <c r="G124" s="93" t="s">
        <v>1895</v>
      </c>
    </row>
    <row r="125" spans="1:7" ht="60">
      <c r="A125" s="89"/>
      <c r="B125" s="90"/>
      <c r="C125" s="90" t="str">
        <f t="shared" si="23"/>
        <v>3.8.3</v>
      </c>
      <c r="D125" s="91" t="s">
        <v>1741</v>
      </c>
      <c r="E125" s="91" t="s">
        <v>1742</v>
      </c>
      <c r="F125" s="92">
        <f t="shared" si="18"/>
        <v>5</v>
      </c>
      <c r="G125" s="93" t="s">
        <v>1896</v>
      </c>
    </row>
    <row r="126" spans="1:7" ht="75">
      <c r="A126" s="89"/>
      <c r="B126" s="90"/>
      <c r="C126" s="90" t="str">
        <f t="shared" si="23"/>
        <v>3.8.4</v>
      </c>
      <c r="D126" s="91" t="s">
        <v>1743</v>
      </c>
      <c r="E126" s="91" t="s">
        <v>1744</v>
      </c>
      <c r="F126" s="92">
        <f t="shared" si="18"/>
        <v>5</v>
      </c>
      <c r="G126" s="93" t="s">
        <v>1897</v>
      </c>
    </row>
    <row r="127" spans="1:7" ht="45">
      <c r="A127" s="84"/>
      <c r="B127" s="85">
        <f>+D127</f>
        <v>3.9</v>
      </c>
      <c r="C127" s="85"/>
      <c r="D127" s="86">
        <v>3.9</v>
      </c>
      <c r="E127" s="86" t="s">
        <v>21</v>
      </c>
      <c r="F127" s="87">
        <f t="shared" si="18"/>
        <v>3</v>
      </c>
      <c r="G127" s="88" t="s">
        <v>1898</v>
      </c>
    </row>
    <row r="128" spans="1:7" ht="165">
      <c r="A128" s="89"/>
      <c r="B128" s="90"/>
      <c r="C128" s="90" t="str">
        <f t="shared" ref="C128:C130" si="24">+D128</f>
        <v>3.9.1</v>
      </c>
      <c r="D128" s="91" t="s">
        <v>1745</v>
      </c>
      <c r="E128" s="91" t="s">
        <v>1746</v>
      </c>
      <c r="F128" s="92">
        <f t="shared" si="18"/>
        <v>5</v>
      </c>
      <c r="G128" s="93" t="s">
        <v>1899</v>
      </c>
    </row>
    <row r="129" spans="1:7" ht="30">
      <c r="A129" s="89"/>
      <c r="B129" s="90"/>
      <c r="C129" s="90" t="str">
        <f t="shared" si="24"/>
        <v>3.9.2</v>
      </c>
      <c r="D129" s="91" t="s">
        <v>1747</v>
      </c>
      <c r="E129" s="91" t="s">
        <v>1748</v>
      </c>
      <c r="F129" s="92">
        <f t="shared" si="18"/>
        <v>5</v>
      </c>
      <c r="G129" s="93" t="s">
        <v>1900</v>
      </c>
    </row>
    <row r="130" spans="1:7" ht="30">
      <c r="A130" s="89"/>
      <c r="B130" s="90"/>
      <c r="C130" s="90" t="str">
        <f t="shared" si="24"/>
        <v>3.9.3</v>
      </c>
      <c r="D130" s="91" t="s">
        <v>1749</v>
      </c>
      <c r="E130" s="91" t="s">
        <v>1750</v>
      </c>
      <c r="F130" s="92">
        <f t="shared" si="18"/>
        <v>5</v>
      </c>
      <c r="G130" s="93" t="s">
        <v>1901</v>
      </c>
    </row>
    <row r="131" spans="1:7" ht="60">
      <c r="A131" s="79">
        <f>+D131</f>
        <v>4</v>
      </c>
      <c r="B131" s="80"/>
      <c r="C131" s="80"/>
      <c r="D131" s="81">
        <v>4</v>
      </c>
      <c r="E131" s="80" t="s">
        <v>1771</v>
      </c>
      <c r="F131" s="82">
        <f t="shared" ref="F131:F145" si="25">LEN(D131)</f>
        <v>1</v>
      </c>
      <c r="G131" s="83" t="s">
        <v>1902</v>
      </c>
    </row>
    <row r="132" spans="1:7" ht="75">
      <c r="A132" s="84"/>
      <c r="B132" s="85">
        <f>+D132</f>
        <v>4.0999999999999996</v>
      </c>
      <c r="C132" s="85"/>
      <c r="D132" s="86">
        <v>4.0999999999999996</v>
      </c>
      <c r="E132" s="86" t="s">
        <v>22</v>
      </c>
      <c r="F132" s="87">
        <f t="shared" si="25"/>
        <v>3</v>
      </c>
      <c r="G132" s="88" t="s">
        <v>1903</v>
      </c>
    </row>
    <row r="133" spans="1:7" ht="30">
      <c r="A133" s="89"/>
      <c r="B133" s="90"/>
      <c r="C133" s="90" t="str">
        <f t="shared" ref="C133:C134" si="26">+D133</f>
        <v>4.1.1</v>
      </c>
      <c r="D133" s="91" t="s">
        <v>1751</v>
      </c>
      <c r="E133" s="91" t="s">
        <v>1752</v>
      </c>
      <c r="F133" s="92">
        <f t="shared" si="25"/>
        <v>5</v>
      </c>
      <c r="G133" s="93" t="s">
        <v>1904</v>
      </c>
    </row>
    <row r="134" spans="1:7" ht="30">
      <c r="A134" s="89"/>
      <c r="B134" s="90"/>
      <c r="C134" s="90" t="str">
        <f t="shared" si="26"/>
        <v>4.1.2</v>
      </c>
      <c r="D134" s="91" t="s">
        <v>1753</v>
      </c>
      <c r="E134" s="91" t="s">
        <v>1754</v>
      </c>
      <c r="F134" s="92">
        <f t="shared" si="25"/>
        <v>5</v>
      </c>
      <c r="G134" s="93" t="s">
        <v>1905</v>
      </c>
    </row>
    <row r="135" spans="1:7" ht="30">
      <c r="A135" s="84"/>
      <c r="B135" s="85">
        <f>+D135</f>
        <v>4.2</v>
      </c>
      <c r="C135" s="85"/>
      <c r="D135" s="86">
        <v>4.2</v>
      </c>
      <c r="E135" s="86" t="s">
        <v>23</v>
      </c>
      <c r="F135" s="87">
        <f t="shared" si="25"/>
        <v>3</v>
      </c>
      <c r="G135" s="88" t="s">
        <v>1906</v>
      </c>
    </row>
    <row r="136" spans="1:7">
      <c r="A136" s="89"/>
      <c r="B136" s="90"/>
      <c r="C136" s="90" t="str">
        <f t="shared" ref="C136:C138" si="27">+D136</f>
        <v>4.2.1</v>
      </c>
      <c r="D136" s="91" t="s">
        <v>1755</v>
      </c>
      <c r="E136" s="91" t="s">
        <v>1756</v>
      </c>
      <c r="F136" s="92">
        <f t="shared" si="25"/>
        <v>5</v>
      </c>
      <c r="G136" s="93" t="s">
        <v>1907</v>
      </c>
    </row>
    <row r="137" spans="1:7" ht="45">
      <c r="A137" s="89"/>
      <c r="B137" s="90"/>
      <c r="C137" s="90" t="str">
        <f t="shared" si="27"/>
        <v>4.2.2</v>
      </c>
      <c r="D137" s="91" t="s">
        <v>1757</v>
      </c>
      <c r="E137" s="91" t="s">
        <v>1758</v>
      </c>
      <c r="F137" s="92">
        <f t="shared" si="25"/>
        <v>5</v>
      </c>
      <c r="G137" s="93" t="s">
        <v>1908</v>
      </c>
    </row>
    <row r="138" spans="1:7" ht="60">
      <c r="A138" s="89"/>
      <c r="B138" s="90"/>
      <c r="C138" s="90" t="str">
        <f t="shared" si="27"/>
        <v>4.2.3</v>
      </c>
      <c r="D138" s="91" t="s">
        <v>1759</v>
      </c>
      <c r="E138" s="91" t="s">
        <v>1760</v>
      </c>
      <c r="F138" s="92">
        <f t="shared" si="25"/>
        <v>5</v>
      </c>
      <c r="G138" s="93" t="s">
        <v>1909</v>
      </c>
    </row>
    <row r="139" spans="1:7" ht="45">
      <c r="A139" s="84"/>
      <c r="B139" s="85">
        <f>+D139</f>
        <v>4.3</v>
      </c>
      <c r="C139" s="85"/>
      <c r="D139" s="86">
        <v>4.3</v>
      </c>
      <c r="E139" s="86" t="s">
        <v>24</v>
      </c>
      <c r="F139" s="87">
        <f t="shared" si="25"/>
        <v>3</v>
      </c>
      <c r="G139" s="88" t="s">
        <v>1910</v>
      </c>
    </row>
    <row r="140" spans="1:7" ht="45">
      <c r="A140" s="89"/>
      <c r="B140" s="90"/>
      <c r="C140" s="90" t="str">
        <f t="shared" ref="C140:C143" si="28">+D140</f>
        <v>4.3.1</v>
      </c>
      <c r="D140" s="91" t="s">
        <v>1761</v>
      </c>
      <c r="E140" s="91" t="s">
        <v>1762</v>
      </c>
      <c r="F140" s="92">
        <f t="shared" si="25"/>
        <v>5</v>
      </c>
      <c r="G140" s="93" t="s">
        <v>1911</v>
      </c>
    </row>
    <row r="141" spans="1:7" ht="30">
      <c r="A141" s="89"/>
      <c r="B141" s="90"/>
      <c r="C141" s="90" t="str">
        <f t="shared" si="28"/>
        <v>4.3.2</v>
      </c>
      <c r="D141" s="91" t="s">
        <v>1763</v>
      </c>
      <c r="E141" s="91" t="s">
        <v>1764</v>
      </c>
      <c r="F141" s="92">
        <f t="shared" si="25"/>
        <v>5</v>
      </c>
      <c r="G141" s="93" t="s">
        <v>1912</v>
      </c>
    </row>
    <row r="142" spans="1:7">
      <c r="A142" s="89"/>
      <c r="B142" s="90"/>
      <c r="C142" s="90" t="str">
        <f t="shared" si="28"/>
        <v>4.3.3</v>
      </c>
      <c r="D142" s="91" t="s">
        <v>1765</v>
      </c>
      <c r="E142" s="91" t="s">
        <v>1766</v>
      </c>
      <c r="F142" s="92">
        <f t="shared" si="25"/>
        <v>5</v>
      </c>
      <c r="G142" s="93" t="s">
        <v>1913</v>
      </c>
    </row>
    <row r="143" spans="1:7">
      <c r="A143" s="89"/>
      <c r="B143" s="90"/>
      <c r="C143" s="90" t="str">
        <f t="shared" si="28"/>
        <v>4.3.4</v>
      </c>
      <c r="D143" s="91" t="s">
        <v>1767</v>
      </c>
      <c r="E143" s="91" t="s">
        <v>1768</v>
      </c>
      <c r="F143" s="92">
        <f t="shared" si="25"/>
        <v>5</v>
      </c>
      <c r="G143" s="93" t="s">
        <v>1914</v>
      </c>
    </row>
    <row r="144" spans="1:7" ht="30">
      <c r="A144" s="84"/>
      <c r="B144" s="85">
        <f>+D144</f>
        <v>4.4000000000000004</v>
      </c>
      <c r="C144" s="85"/>
      <c r="D144" s="86">
        <v>4.4000000000000004</v>
      </c>
      <c r="E144" s="86" t="s">
        <v>25</v>
      </c>
      <c r="F144" s="87">
        <f t="shared" si="25"/>
        <v>3</v>
      </c>
      <c r="G144" s="88" t="s">
        <v>1915</v>
      </c>
    </row>
    <row r="145" spans="1:7" ht="30">
      <c r="A145" s="89"/>
      <c r="B145" s="90"/>
      <c r="C145" s="90" t="str">
        <f>+D145</f>
        <v>4.4.1</v>
      </c>
      <c r="D145" s="91" t="s">
        <v>1769</v>
      </c>
      <c r="E145" s="91" t="s">
        <v>1770</v>
      </c>
      <c r="F145" s="92">
        <f t="shared" si="25"/>
        <v>5</v>
      </c>
      <c r="G145" s="93"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3" activePane="bottomLeft" state="frozen"/>
      <selection pane="bottomLeft" activeCell="G69" sqref="G69"/>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58" t="s">
        <v>484</v>
      </c>
      <c r="B1" s="258"/>
      <c r="C1" s="258"/>
      <c r="D1" s="258"/>
      <c r="E1" s="258"/>
      <c r="F1" s="258"/>
      <c r="G1" s="258"/>
    </row>
    <row r="2" spans="1:8" ht="30" customHeight="1">
      <c r="A2" s="78" t="s">
        <v>2062</v>
      </c>
      <c r="B2" s="78" t="s">
        <v>2063</v>
      </c>
      <c r="C2" s="78" t="s">
        <v>2059</v>
      </c>
      <c r="D2" s="78" t="s">
        <v>2060</v>
      </c>
      <c r="E2" s="78" t="s">
        <v>2061</v>
      </c>
      <c r="F2" s="78" t="s">
        <v>1772</v>
      </c>
      <c r="G2" s="78" t="s">
        <v>488</v>
      </c>
    </row>
    <row r="3" spans="1:8">
      <c r="A3" s="110" t="str">
        <f>LEFT(F3,1)</f>
        <v>1</v>
      </c>
      <c r="B3" s="110"/>
      <c r="C3" s="110"/>
      <c r="D3" s="110"/>
      <c r="E3" s="110"/>
      <c r="F3" s="111" t="s">
        <v>1927</v>
      </c>
      <c r="G3" s="111" t="s">
        <v>1928</v>
      </c>
    </row>
    <row r="4" spans="1:8">
      <c r="A4" s="112"/>
      <c r="B4" s="112" t="str">
        <f>LEFT(F4,3)</f>
        <v>1.1</v>
      </c>
      <c r="C4" s="112"/>
      <c r="D4" s="112"/>
      <c r="E4" s="112"/>
      <c r="F4" s="113" t="s">
        <v>1929</v>
      </c>
      <c r="G4" s="113" t="s">
        <v>1930</v>
      </c>
    </row>
    <row r="5" spans="1:8">
      <c r="A5" s="114"/>
      <c r="B5" s="114"/>
      <c r="C5" s="114" t="str">
        <f>LEFT(F5,5)</f>
        <v>1.1.1</v>
      </c>
      <c r="D5" s="114"/>
      <c r="E5" s="114"/>
      <c r="F5" s="115" t="s">
        <v>1931</v>
      </c>
      <c r="G5" s="115" t="s">
        <v>1932</v>
      </c>
    </row>
    <row r="6" spans="1:8">
      <c r="A6" s="116"/>
      <c r="B6" s="116"/>
      <c r="C6" s="116"/>
      <c r="D6" s="116" t="str">
        <f>LEFT(F6,7)</f>
        <v>1.1.1.1</v>
      </c>
      <c r="E6" s="116"/>
      <c r="F6" s="117" t="s">
        <v>1933</v>
      </c>
      <c r="G6" s="117" t="s">
        <v>1934</v>
      </c>
    </row>
    <row r="7" spans="1:8">
      <c r="E7" t="str">
        <f>+F7</f>
        <v>1.1.1.1.1</v>
      </c>
      <c r="F7" s="108" t="s">
        <v>1935</v>
      </c>
      <c r="G7" s="108" t="s">
        <v>1936</v>
      </c>
    </row>
    <row r="8" spans="1:8">
      <c r="E8" t="str">
        <f t="shared" ref="E8:E10" si="0">+F8</f>
        <v>1.1.1.1.2</v>
      </c>
      <c r="F8" s="108" t="s">
        <v>1937</v>
      </c>
      <c r="G8" s="108" t="s">
        <v>1938</v>
      </c>
    </row>
    <row r="9" spans="1:8">
      <c r="E9" t="str">
        <f t="shared" si="0"/>
        <v>1.1.1.1.3</v>
      </c>
      <c r="F9" s="108" t="s">
        <v>1939</v>
      </c>
      <c r="G9" s="108" t="s">
        <v>1940</v>
      </c>
    </row>
    <row r="10" spans="1:8">
      <c r="E10" t="str">
        <f t="shared" si="0"/>
        <v>1.1.1.1.4</v>
      </c>
      <c r="F10" s="108" t="s">
        <v>1941</v>
      </c>
      <c r="G10" s="108" t="s">
        <v>1942</v>
      </c>
      <c r="H10" s="108"/>
    </row>
    <row r="11" spans="1:8">
      <c r="A11" s="116"/>
      <c r="B11" s="116"/>
      <c r="C11" s="116"/>
      <c r="D11" s="116" t="str">
        <f t="shared" ref="D11:D12" si="1">LEFT(F11,7)</f>
        <v>1.1.1.2</v>
      </c>
      <c r="E11" s="116"/>
      <c r="F11" s="117" t="s">
        <v>1943</v>
      </c>
      <c r="G11" s="117" t="s">
        <v>1944</v>
      </c>
    </row>
    <row r="12" spans="1:8">
      <c r="A12" s="116"/>
      <c r="B12" s="116"/>
      <c r="C12" s="116"/>
      <c r="D12" s="116" t="str">
        <f t="shared" si="1"/>
        <v>1.1.1.3</v>
      </c>
      <c r="E12" s="116"/>
      <c r="F12" s="117" t="s">
        <v>1945</v>
      </c>
      <c r="G12" s="117" t="s">
        <v>1946</v>
      </c>
    </row>
    <row r="13" spans="1:8">
      <c r="A13" s="114"/>
      <c r="B13" s="114"/>
      <c r="C13" s="114" t="str">
        <f>LEFT(F13,5)</f>
        <v>1.1.2</v>
      </c>
      <c r="D13" s="114"/>
      <c r="E13" s="114"/>
      <c r="F13" s="115" t="s">
        <v>1947</v>
      </c>
      <c r="G13" s="115" t="s">
        <v>1948</v>
      </c>
    </row>
    <row r="14" spans="1:8">
      <c r="A14" s="116"/>
      <c r="B14" s="116"/>
      <c r="C14" s="116"/>
      <c r="D14" s="116" t="str">
        <f t="shared" ref="D14:D15" si="2">LEFT(F14,7)</f>
        <v>1.1.2.1</v>
      </c>
      <c r="E14" s="116"/>
      <c r="F14" s="117" t="s">
        <v>1949</v>
      </c>
      <c r="G14" s="117" t="s">
        <v>1950</v>
      </c>
    </row>
    <row r="15" spans="1:8">
      <c r="A15" s="116"/>
      <c r="B15" s="116"/>
      <c r="C15" s="116"/>
      <c r="D15" s="116" t="str">
        <f t="shared" si="2"/>
        <v>1.1.2.2</v>
      </c>
      <c r="E15" s="116"/>
      <c r="F15" s="117" t="s">
        <v>1951</v>
      </c>
      <c r="G15" s="117" t="s">
        <v>1952</v>
      </c>
    </row>
    <row r="16" spans="1:8">
      <c r="A16" s="112"/>
      <c r="B16" s="112" t="str">
        <f>LEFT(F16,3)</f>
        <v>1.2</v>
      </c>
      <c r="C16" s="112"/>
      <c r="D16" s="112"/>
      <c r="E16" s="112"/>
      <c r="F16" s="113" t="s">
        <v>1953</v>
      </c>
      <c r="G16" s="113" t="s">
        <v>1954</v>
      </c>
    </row>
    <row r="17" spans="1:7">
      <c r="A17" s="114"/>
      <c r="B17" s="114"/>
      <c r="C17" s="114" t="str">
        <f t="shared" ref="C17:C18" si="3">LEFT(F17,5)</f>
        <v>1.2.1</v>
      </c>
      <c r="D17" s="114"/>
      <c r="E17" s="114"/>
      <c r="F17" s="115" t="s">
        <v>1955</v>
      </c>
      <c r="G17" s="115" t="s">
        <v>1956</v>
      </c>
    </row>
    <row r="18" spans="1:7">
      <c r="A18" s="114"/>
      <c r="B18" s="114"/>
      <c r="C18" s="114" t="str">
        <f t="shared" si="3"/>
        <v>1.2.2</v>
      </c>
      <c r="D18" s="114"/>
      <c r="E18" s="114"/>
      <c r="F18" s="115" t="s">
        <v>1957</v>
      </c>
      <c r="G18" s="115" t="s">
        <v>1958</v>
      </c>
    </row>
    <row r="19" spans="1:7">
      <c r="A19" s="116"/>
      <c r="B19" s="116"/>
      <c r="C19" s="116"/>
      <c r="D19" s="116" t="str">
        <f t="shared" ref="D19:D22" si="4">LEFT(F19,7)</f>
        <v>1.2.2.1</v>
      </c>
      <c r="E19" s="116"/>
      <c r="F19" s="117" t="s">
        <v>1959</v>
      </c>
      <c r="G19" s="117" t="s">
        <v>1960</v>
      </c>
    </row>
    <row r="20" spans="1:7">
      <c r="A20" s="116"/>
      <c r="B20" s="116"/>
      <c r="C20" s="116"/>
      <c r="D20" s="116" t="str">
        <f t="shared" si="4"/>
        <v>1.2.2.2</v>
      </c>
      <c r="E20" s="116"/>
      <c r="F20" s="117" t="s">
        <v>1961</v>
      </c>
      <c r="G20" s="117" t="s">
        <v>1962</v>
      </c>
    </row>
    <row r="21" spans="1:7">
      <c r="A21" s="116"/>
      <c r="B21" s="116"/>
      <c r="C21" s="116"/>
      <c r="D21" s="116" t="str">
        <f t="shared" si="4"/>
        <v>1.2.2.3</v>
      </c>
      <c r="E21" s="116"/>
      <c r="F21" s="117" t="s">
        <v>1963</v>
      </c>
      <c r="G21" s="117" t="s">
        <v>1964</v>
      </c>
    </row>
    <row r="22" spans="1:7">
      <c r="A22" s="116"/>
      <c r="B22" s="116"/>
      <c r="C22" s="116"/>
      <c r="D22" s="116" t="str">
        <f t="shared" si="4"/>
        <v>1.2.2.4</v>
      </c>
      <c r="E22" s="116"/>
      <c r="F22" s="117" t="s">
        <v>1965</v>
      </c>
      <c r="G22" s="117" t="s">
        <v>1966</v>
      </c>
    </row>
    <row r="23" spans="1:7">
      <c r="A23" s="114"/>
      <c r="B23" s="114"/>
      <c r="C23" s="114" t="str">
        <f>LEFT(F23,5)</f>
        <v>1.2.3</v>
      </c>
      <c r="D23" s="114"/>
      <c r="E23" s="114"/>
      <c r="F23" s="115" t="s">
        <v>1967</v>
      </c>
      <c r="G23" s="115" t="s">
        <v>1968</v>
      </c>
    </row>
    <row r="24" spans="1:7">
      <c r="A24" s="116"/>
      <c r="B24" s="116"/>
      <c r="C24" s="116"/>
      <c r="D24" s="116" t="str">
        <f t="shared" ref="D24:D28" si="5">LEFT(F24,7)</f>
        <v>1.2.3.1</v>
      </c>
      <c r="E24" s="116"/>
      <c r="F24" s="117" t="s">
        <v>1969</v>
      </c>
      <c r="G24" s="117" t="s">
        <v>1970</v>
      </c>
    </row>
    <row r="25" spans="1:7">
      <c r="A25" s="116"/>
      <c r="B25" s="116"/>
      <c r="C25" s="116"/>
      <c r="D25" s="116" t="str">
        <f t="shared" si="5"/>
        <v>1.2.3.2</v>
      </c>
      <c r="E25" s="116"/>
      <c r="F25" s="117" t="s">
        <v>1971</v>
      </c>
      <c r="G25" s="117" t="s">
        <v>1972</v>
      </c>
    </row>
    <row r="26" spans="1:7">
      <c r="A26" s="116"/>
      <c r="B26" s="116"/>
      <c r="C26" s="116"/>
      <c r="D26" s="116" t="str">
        <f t="shared" si="5"/>
        <v>1.2.3.3</v>
      </c>
      <c r="E26" s="116"/>
      <c r="F26" s="117" t="s">
        <v>1973</v>
      </c>
      <c r="G26" s="117" t="s">
        <v>1974</v>
      </c>
    </row>
    <row r="27" spans="1:7">
      <c r="A27" s="116"/>
      <c r="B27" s="116"/>
      <c r="C27" s="116"/>
      <c r="D27" s="116" t="str">
        <f t="shared" si="5"/>
        <v>1.2.3.4</v>
      </c>
      <c r="E27" s="116"/>
      <c r="F27" s="117" t="s">
        <v>1975</v>
      </c>
      <c r="G27" s="117" t="s">
        <v>1976</v>
      </c>
    </row>
    <row r="28" spans="1:7">
      <c r="A28" s="116"/>
      <c r="B28" s="116"/>
      <c r="C28" s="116"/>
      <c r="D28" s="116" t="str">
        <f t="shared" si="5"/>
        <v>1.2.3.5</v>
      </c>
      <c r="E28" s="116"/>
      <c r="F28" s="117" t="s">
        <v>1977</v>
      </c>
      <c r="G28" s="117" t="s">
        <v>1978</v>
      </c>
    </row>
    <row r="29" spans="1:7">
      <c r="A29" s="114"/>
      <c r="B29" s="114"/>
      <c r="C29" s="114" t="str">
        <f>LEFT(F29,5)</f>
        <v>1.2.4</v>
      </c>
      <c r="D29" s="114"/>
      <c r="E29" s="114"/>
      <c r="F29" s="115" t="s">
        <v>1979</v>
      </c>
      <c r="G29" s="115" t="s">
        <v>1980</v>
      </c>
    </row>
    <row r="30" spans="1:7">
      <c r="A30" s="116"/>
      <c r="B30" s="116"/>
      <c r="C30" s="116"/>
      <c r="D30" s="116" t="str">
        <f t="shared" ref="D30:D34" si="6">LEFT(F30,7)</f>
        <v>1.2.4.1</v>
      </c>
      <c r="E30" s="116"/>
      <c r="F30" s="117" t="s">
        <v>1981</v>
      </c>
      <c r="G30" s="117" t="s">
        <v>1970</v>
      </c>
    </row>
    <row r="31" spans="1:7">
      <c r="A31" s="116"/>
      <c r="B31" s="116"/>
      <c r="C31" s="116"/>
      <c r="D31" s="116" t="str">
        <f t="shared" si="6"/>
        <v>1.2.4.2</v>
      </c>
      <c r="E31" s="116"/>
      <c r="F31" s="117" t="s">
        <v>1982</v>
      </c>
      <c r="G31" s="117" t="s">
        <v>1972</v>
      </c>
    </row>
    <row r="32" spans="1:7">
      <c r="A32" s="116"/>
      <c r="B32" s="116"/>
      <c r="C32" s="116"/>
      <c r="D32" s="116" t="str">
        <f t="shared" si="6"/>
        <v>1.2.4.3</v>
      </c>
      <c r="E32" s="116"/>
      <c r="F32" s="117" t="s">
        <v>1983</v>
      </c>
      <c r="G32" s="117" t="s">
        <v>1974</v>
      </c>
    </row>
    <row r="33" spans="1:8">
      <c r="A33" s="116"/>
      <c r="B33" s="116"/>
      <c r="C33" s="116"/>
      <c r="D33" s="116" t="str">
        <f t="shared" si="6"/>
        <v>1.2.4.4</v>
      </c>
      <c r="E33" s="116"/>
      <c r="F33" s="117" t="s">
        <v>1984</v>
      </c>
      <c r="G33" s="117" t="s">
        <v>1976</v>
      </c>
    </row>
    <row r="34" spans="1:8">
      <c r="A34" s="116"/>
      <c r="B34" s="116"/>
      <c r="C34" s="116"/>
      <c r="D34" s="116" t="str">
        <f t="shared" si="6"/>
        <v>1.2.4.5</v>
      </c>
      <c r="E34" s="116"/>
      <c r="F34" s="117" t="s">
        <v>1985</v>
      </c>
      <c r="G34" s="117" t="s">
        <v>1978</v>
      </c>
    </row>
    <row r="35" spans="1:8">
      <c r="A35" s="110" t="str">
        <f>LEFT(F35,1)</f>
        <v>2</v>
      </c>
      <c r="B35" s="110"/>
      <c r="C35" s="110"/>
      <c r="D35" s="110"/>
      <c r="E35" s="110"/>
      <c r="F35" s="111" t="s">
        <v>1986</v>
      </c>
      <c r="G35" s="111" t="s">
        <v>1987</v>
      </c>
    </row>
    <row r="36" spans="1:8">
      <c r="A36" s="112"/>
      <c r="B36" s="112" t="str">
        <f>LEFT(F36,3)</f>
        <v>2.1</v>
      </c>
      <c r="C36" s="112"/>
      <c r="D36" s="112"/>
      <c r="E36" s="112"/>
      <c r="F36" s="113" t="s">
        <v>1988</v>
      </c>
      <c r="G36" s="113" t="s">
        <v>1930</v>
      </c>
    </row>
    <row r="37" spans="1:8">
      <c r="A37" s="114"/>
      <c r="B37" s="114"/>
      <c r="C37" s="114" t="str">
        <f>LEFT(F37,5)</f>
        <v>2.1.1</v>
      </c>
      <c r="D37" s="114"/>
      <c r="E37" s="114"/>
      <c r="F37" s="115" t="s">
        <v>1989</v>
      </c>
      <c r="G37" s="115" t="s">
        <v>1990</v>
      </c>
    </row>
    <row r="38" spans="1:8">
      <c r="A38" s="116"/>
      <c r="B38" s="116"/>
      <c r="C38" s="116"/>
      <c r="D38" s="116" t="str">
        <f>LEFT(F38,7)</f>
        <v>2.1.1.1</v>
      </c>
      <c r="E38" s="116"/>
      <c r="F38" s="117" t="s">
        <v>1991</v>
      </c>
      <c r="G38" s="117" t="s">
        <v>1992</v>
      </c>
    </row>
    <row r="39" spans="1:8">
      <c r="E39" t="str">
        <f t="shared" ref="E39:E42" si="7">+F39</f>
        <v>2.1.1.1.1</v>
      </c>
      <c r="F39" s="108" t="s">
        <v>1993</v>
      </c>
      <c r="G39" s="108" t="s">
        <v>1936</v>
      </c>
    </row>
    <row r="40" spans="1:8">
      <c r="E40" t="str">
        <f t="shared" si="7"/>
        <v>2.1.1.1.2</v>
      </c>
      <c r="F40" s="108" t="s">
        <v>1994</v>
      </c>
      <c r="G40" s="108" t="s">
        <v>1938</v>
      </c>
    </row>
    <row r="41" spans="1:8">
      <c r="E41" t="str">
        <f t="shared" si="7"/>
        <v>2.1.1.1.3</v>
      </c>
      <c r="F41" s="108" t="s">
        <v>1995</v>
      </c>
      <c r="G41" s="108" t="s">
        <v>1940</v>
      </c>
    </row>
    <row r="42" spans="1:8">
      <c r="E42" t="str">
        <f t="shared" si="7"/>
        <v>2.1.1.1.4</v>
      </c>
      <c r="F42" s="108" t="s">
        <v>1996</v>
      </c>
      <c r="G42" s="108" t="s">
        <v>1942</v>
      </c>
      <c r="H42" s="108"/>
    </row>
    <row r="43" spans="1:8">
      <c r="A43" s="116"/>
      <c r="B43" s="116"/>
      <c r="C43" s="116"/>
      <c r="D43" s="116" t="str">
        <f t="shared" ref="D43:D44" si="8">LEFT(F43,7)</f>
        <v>2.1.1.2</v>
      </c>
      <c r="E43" s="116"/>
      <c r="F43" s="117" t="s">
        <v>1997</v>
      </c>
      <c r="G43" s="117" t="s">
        <v>1944</v>
      </c>
    </row>
    <row r="44" spans="1:8">
      <c r="A44" s="116"/>
      <c r="B44" s="116"/>
      <c r="C44" s="116"/>
      <c r="D44" s="116" t="str">
        <f t="shared" si="8"/>
        <v>2.1.1.3</v>
      </c>
      <c r="E44" s="116"/>
      <c r="F44" s="117" t="s">
        <v>1998</v>
      </c>
      <c r="G44" s="117" t="s">
        <v>1999</v>
      </c>
    </row>
    <row r="45" spans="1:8">
      <c r="A45" s="114"/>
      <c r="B45" s="114"/>
      <c r="C45" s="114" t="str">
        <f>LEFT(F45,5)</f>
        <v>2.1.2</v>
      </c>
      <c r="D45" s="114"/>
      <c r="E45" s="114"/>
      <c r="F45" s="115" t="s">
        <v>2000</v>
      </c>
      <c r="G45" s="115" t="s">
        <v>1948</v>
      </c>
    </row>
    <row r="46" spans="1:8">
      <c r="A46" s="116"/>
      <c r="B46" s="116"/>
      <c r="C46" s="116"/>
      <c r="D46" s="116" t="str">
        <f t="shared" ref="D46:D47" si="9">LEFT(F46,7)</f>
        <v>2.1.2.1</v>
      </c>
      <c r="E46" s="116"/>
      <c r="F46" s="117" t="s">
        <v>2001</v>
      </c>
      <c r="G46" s="117" t="s">
        <v>1950</v>
      </c>
    </row>
    <row r="47" spans="1:8">
      <c r="A47" s="116"/>
      <c r="B47" s="116"/>
      <c r="C47" s="116"/>
      <c r="D47" s="116" t="str">
        <f t="shared" si="9"/>
        <v>2.1.2.2</v>
      </c>
      <c r="E47" s="116"/>
      <c r="F47" s="117" t="s">
        <v>2002</v>
      </c>
      <c r="G47" s="117" t="s">
        <v>1952</v>
      </c>
    </row>
    <row r="48" spans="1:8">
      <c r="A48" s="112"/>
      <c r="B48" s="112" t="str">
        <f>LEFT(F48,3)</f>
        <v>2.2</v>
      </c>
      <c r="C48" s="112"/>
      <c r="D48" s="112"/>
      <c r="E48" s="112"/>
      <c r="F48" s="113" t="s">
        <v>2003</v>
      </c>
      <c r="G48" s="113" t="s">
        <v>1954</v>
      </c>
    </row>
    <row r="49" spans="1:7">
      <c r="A49" s="114"/>
      <c r="B49" s="114"/>
      <c r="C49" s="114" t="str">
        <f>LEFT(F49,5)</f>
        <v>2.2.2</v>
      </c>
      <c r="D49" s="114"/>
      <c r="E49" s="114"/>
      <c r="F49" s="115" t="s">
        <v>2004</v>
      </c>
      <c r="G49" s="115" t="s">
        <v>1958</v>
      </c>
    </row>
    <row r="50" spans="1:7">
      <c r="A50" s="116"/>
      <c r="B50" s="116"/>
      <c r="C50" s="116"/>
      <c r="D50" s="116" t="str">
        <f t="shared" ref="D50:D53" si="10">LEFT(F50,7)</f>
        <v>2.2.2.1</v>
      </c>
      <c r="E50" s="116"/>
      <c r="F50" s="117" t="s">
        <v>2005</v>
      </c>
      <c r="G50" s="117" t="s">
        <v>1960</v>
      </c>
    </row>
    <row r="51" spans="1:7">
      <c r="A51" s="116"/>
      <c r="B51" s="116"/>
      <c r="C51" s="116"/>
      <c r="D51" s="116" t="str">
        <f t="shared" si="10"/>
        <v>2.2.2.2</v>
      </c>
      <c r="E51" s="116"/>
      <c r="F51" s="117" t="s">
        <v>2006</v>
      </c>
      <c r="G51" s="117" t="s">
        <v>1962</v>
      </c>
    </row>
    <row r="52" spans="1:7">
      <c r="A52" s="116"/>
      <c r="B52" s="116"/>
      <c r="C52" s="116"/>
      <c r="D52" s="116" t="str">
        <f t="shared" si="10"/>
        <v>2.2.2.3</v>
      </c>
      <c r="E52" s="116"/>
      <c r="F52" s="117" t="s">
        <v>2007</v>
      </c>
      <c r="G52" s="117" t="s">
        <v>1964</v>
      </c>
    </row>
    <row r="53" spans="1:7">
      <c r="A53" s="116"/>
      <c r="B53" s="116"/>
      <c r="C53" s="116"/>
      <c r="D53" s="116" t="str">
        <f t="shared" si="10"/>
        <v>2.2.2.4</v>
      </c>
      <c r="E53" s="116"/>
      <c r="F53" s="117" t="s">
        <v>2008</v>
      </c>
      <c r="G53" s="117" t="s">
        <v>1966</v>
      </c>
    </row>
    <row r="54" spans="1:7">
      <c r="A54" s="114"/>
      <c r="B54" s="114"/>
      <c r="C54" s="114" t="str">
        <f>LEFT(F54,5)</f>
        <v>2.2.3</v>
      </c>
      <c r="D54" s="114"/>
      <c r="E54" s="114"/>
      <c r="F54" s="115" t="s">
        <v>2009</v>
      </c>
      <c r="G54" s="115" t="s">
        <v>2010</v>
      </c>
    </row>
    <row r="55" spans="1:7">
      <c r="A55" s="116"/>
      <c r="B55" s="116"/>
      <c r="C55" s="116"/>
      <c r="D55" s="116" t="str">
        <f t="shared" ref="D55:D59" si="11">LEFT(F55,7)</f>
        <v>2.2.3.1</v>
      </c>
      <c r="E55" s="116"/>
      <c r="F55" s="117" t="s">
        <v>2011</v>
      </c>
      <c r="G55" s="117" t="s">
        <v>2012</v>
      </c>
    </row>
    <row r="56" spans="1:7">
      <c r="A56" s="116"/>
      <c r="B56" s="116"/>
      <c r="C56" s="116"/>
      <c r="D56" s="116" t="str">
        <f t="shared" si="11"/>
        <v>2.2.3.2</v>
      </c>
      <c r="E56" s="116"/>
      <c r="F56" s="117" t="s">
        <v>2013</v>
      </c>
      <c r="G56" s="117" t="s">
        <v>1972</v>
      </c>
    </row>
    <row r="57" spans="1:7">
      <c r="A57" s="116"/>
      <c r="B57" s="116"/>
      <c r="C57" s="116"/>
      <c r="D57" s="116" t="str">
        <f t="shared" si="11"/>
        <v>2.2.3.3</v>
      </c>
      <c r="E57" s="116"/>
      <c r="F57" s="117" t="s">
        <v>2014</v>
      </c>
      <c r="G57" s="117" t="s">
        <v>1974</v>
      </c>
    </row>
    <row r="58" spans="1:7">
      <c r="A58" s="116"/>
      <c r="B58" s="116"/>
      <c r="C58" s="116"/>
      <c r="D58" s="116" t="str">
        <f t="shared" si="11"/>
        <v>2.2.3.4</v>
      </c>
      <c r="E58" s="116"/>
      <c r="F58" s="117" t="s">
        <v>2015</v>
      </c>
      <c r="G58" s="117" t="s">
        <v>1976</v>
      </c>
    </row>
    <row r="59" spans="1:7">
      <c r="A59" s="116"/>
      <c r="B59" s="116"/>
      <c r="C59" s="116"/>
      <c r="D59" s="116" t="str">
        <f t="shared" si="11"/>
        <v>2.2.3.5</v>
      </c>
      <c r="E59" s="116"/>
      <c r="F59" s="117" t="s">
        <v>2016</v>
      </c>
      <c r="G59" s="117" t="s">
        <v>1978</v>
      </c>
    </row>
    <row r="60" spans="1:7">
      <c r="A60" s="114"/>
      <c r="B60" s="114"/>
      <c r="C60" s="114" t="str">
        <f>LEFT(F60,5)</f>
        <v>2.2.4</v>
      </c>
      <c r="D60" s="114"/>
      <c r="E60" s="114"/>
      <c r="F60" s="115" t="s">
        <v>2017</v>
      </c>
      <c r="G60" s="115" t="s">
        <v>1980</v>
      </c>
    </row>
    <row r="61" spans="1:7">
      <c r="A61" s="116"/>
      <c r="B61" s="116"/>
      <c r="C61" s="116"/>
      <c r="D61" s="116" t="str">
        <f t="shared" ref="D61:D65" si="12">LEFT(F61,7)</f>
        <v>2.2.4.1</v>
      </c>
      <c r="E61" s="116"/>
      <c r="F61" s="117" t="s">
        <v>2018</v>
      </c>
      <c r="G61" s="117" t="s">
        <v>2012</v>
      </c>
    </row>
    <row r="62" spans="1:7">
      <c r="A62" s="116"/>
      <c r="B62" s="116"/>
      <c r="C62" s="116"/>
      <c r="D62" s="116" t="str">
        <f t="shared" si="12"/>
        <v>2.2.4.2</v>
      </c>
      <c r="E62" s="116"/>
      <c r="F62" s="117" t="s">
        <v>2019</v>
      </c>
      <c r="G62" s="117" t="s">
        <v>1972</v>
      </c>
    </row>
    <row r="63" spans="1:7">
      <c r="A63" s="116"/>
      <c r="B63" s="116"/>
      <c r="C63" s="116"/>
      <c r="D63" s="116" t="str">
        <f t="shared" si="12"/>
        <v>2.2.4.3</v>
      </c>
      <c r="E63" s="116"/>
      <c r="F63" s="117" t="s">
        <v>2020</v>
      </c>
      <c r="G63" s="117" t="s">
        <v>1974</v>
      </c>
    </row>
    <row r="64" spans="1:7">
      <c r="A64" s="116"/>
      <c r="B64" s="116"/>
      <c r="C64" s="116"/>
      <c r="D64" s="116" t="str">
        <f t="shared" si="12"/>
        <v>2.2.4.4</v>
      </c>
      <c r="E64" s="116"/>
      <c r="F64" s="117" t="s">
        <v>2021</v>
      </c>
      <c r="G64" s="117" t="s">
        <v>1976</v>
      </c>
    </row>
    <row r="65" spans="1:7">
      <c r="A65" s="116"/>
      <c r="B65" s="116"/>
      <c r="C65" s="116"/>
      <c r="D65" s="116" t="str">
        <f t="shared" si="12"/>
        <v>2.2.4.5</v>
      </c>
      <c r="E65" s="116"/>
      <c r="F65" s="117" t="s">
        <v>2022</v>
      </c>
      <c r="G65" s="117" t="s">
        <v>1978</v>
      </c>
    </row>
    <row r="66" spans="1:7">
      <c r="A66" s="110" t="str">
        <f>LEFT(F66,1)</f>
        <v>3</v>
      </c>
      <c r="B66" s="110"/>
      <c r="C66" s="110"/>
      <c r="D66" s="110"/>
      <c r="E66" s="110"/>
      <c r="F66" s="111" t="s">
        <v>2023</v>
      </c>
      <c r="G66" s="111" t="s">
        <v>2024</v>
      </c>
    </row>
    <row r="67" spans="1:7">
      <c r="A67" s="112"/>
      <c r="B67" s="112" t="str">
        <f>LEFT(F67,3)</f>
        <v>3.1</v>
      </c>
      <c r="C67" s="112"/>
      <c r="D67" s="112"/>
      <c r="E67" s="112"/>
      <c r="F67" s="113" t="s">
        <v>2025</v>
      </c>
      <c r="G67" s="113" t="s">
        <v>1930</v>
      </c>
    </row>
    <row r="68" spans="1:7">
      <c r="A68" s="114"/>
      <c r="B68" s="114"/>
      <c r="C68" s="114" t="str">
        <f>LEFT(F68,5)</f>
        <v>3.1.1</v>
      </c>
      <c r="D68" s="114"/>
      <c r="E68" s="114"/>
      <c r="F68" s="115" t="s">
        <v>2026</v>
      </c>
      <c r="G68" s="115" t="s">
        <v>2027</v>
      </c>
    </row>
    <row r="69" spans="1:7">
      <c r="A69" s="116"/>
      <c r="B69" s="116"/>
      <c r="C69" s="116"/>
      <c r="D69" s="116" t="str">
        <f>LEFT(F69,7)</f>
        <v>3.1.1.1</v>
      </c>
      <c r="E69" s="116"/>
      <c r="F69" s="117" t="s">
        <v>2028</v>
      </c>
      <c r="G69" s="117" t="s">
        <v>2029</v>
      </c>
    </row>
    <row r="70" spans="1:7">
      <c r="E70" t="str">
        <f>+F70</f>
        <v>3.1.1.1.1</v>
      </c>
      <c r="F70" s="108" t="s">
        <v>2030</v>
      </c>
      <c r="G70" s="108" t="s">
        <v>2031</v>
      </c>
    </row>
    <row r="71" spans="1:7">
      <c r="A71" s="116"/>
      <c r="B71" s="116"/>
      <c r="C71" s="116"/>
      <c r="D71" s="116" t="str">
        <f>LEFT(F71,7)</f>
        <v>3.1.1.2</v>
      </c>
      <c r="E71" s="116"/>
      <c r="F71" s="117" t="s">
        <v>2032</v>
      </c>
      <c r="G71" s="117" t="s">
        <v>1944</v>
      </c>
    </row>
    <row r="72" spans="1:7">
      <c r="A72" s="114"/>
      <c r="B72" s="114"/>
      <c r="C72" s="114" t="str">
        <f>LEFT(F72,5)</f>
        <v>3.1.2</v>
      </c>
      <c r="D72" s="114"/>
      <c r="E72" s="114"/>
      <c r="F72" s="115" t="s">
        <v>2033</v>
      </c>
      <c r="G72" s="115" t="s">
        <v>2034</v>
      </c>
    </row>
    <row r="73" spans="1:7">
      <c r="A73" s="116"/>
      <c r="B73" s="116"/>
      <c r="C73" s="116"/>
      <c r="D73" s="116" t="str">
        <f t="shared" ref="D73:D74" si="13">LEFT(F73,7)</f>
        <v>3.1.2.1</v>
      </c>
      <c r="E73" s="116"/>
      <c r="F73" s="117" t="s">
        <v>2035</v>
      </c>
      <c r="G73" s="117" t="s">
        <v>2036</v>
      </c>
    </row>
    <row r="74" spans="1:7">
      <c r="A74" s="116"/>
      <c r="B74" s="116"/>
      <c r="C74" s="116"/>
      <c r="D74" s="116" t="str">
        <f t="shared" si="13"/>
        <v>3.1.2.2</v>
      </c>
      <c r="E74" s="116"/>
      <c r="F74" s="117" t="s">
        <v>2037</v>
      </c>
      <c r="G74" s="117" t="s">
        <v>2038</v>
      </c>
    </row>
    <row r="75" spans="1:7">
      <c r="A75" s="112"/>
      <c r="B75" s="112" t="str">
        <f>LEFT(F75,3)</f>
        <v>3.2</v>
      </c>
      <c r="C75" s="112"/>
      <c r="D75" s="112"/>
      <c r="E75" s="112"/>
      <c r="F75" s="113" t="s">
        <v>2039</v>
      </c>
      <c r="G75" s="113" t="s">
        <v>1954</v>
      </c>
    </row>
    <row r="76" spans="1:7">
      <c r="A76" s="114"/>
      <c r="B76" s="114"/>
      <c r="C76" s="114" t="str">
        <f>LEFT(F76,5)</f>
        <v>3.2.2</v>
      </c>
      <c r="D76" s="114"/>
      <c r="E76" s="114"/>
      <c r="F76" s="115" t="s">
        <v>2040</v>
      </c>
      <c r="G76" s="115" t="s">
        <v>2041</v>
      </c>
    </row>
    <row r="77" spans="1:7">
      <c r="A77" s="116"/>
      <c r="B77" s="116"/>
      <c r="C77" s="116"/>
      <c r="D77" s="116" t="str">
        <f t="shared" ref="D77:D80" si="14">LEFT(F77,7)</f>
        <v>3.2.2.1</v>
      </c>
      <c r="E77" s="116"/>
      <c r="F77" s="117" t="s">
        <v>2042</v>
      </c>
      <c r="G77" s="117" t="s">
        <v>1960</v>
      </c>
    </row>
    <row r="78" spans="1:7">
      <c r="A78" s="116"/>
      <c r="B78" s="116"/>
      <c r="C78" s="116"/>
      <c r="D78" s="116" t="str">
        <f t="shared" si="14"/>
        <v>3.2.2.2</v>
      </c>
      <c r="E78" s="116"/>
      <c r="F78" s="117" t="s">
        <v>2043</v>
      </c>
      <c r="G78" s="117" t="s">
        <v>1962</v>
      </c>
    </row>
    <row r="79" spans="1:7">
      <c r="A79" s="116"/>
      <c r="B79" s="116"/>
      <c r="C79" s="116"/>
      <c r="D79" s="116" t="str">
        <f t="shared" si="14"/>
        <v>3.2.2.3</v>
      </c>
      <c r="E79" s="116"/>
      <c r="F79" s="117" t="s">
        <v>2044</v>
      </c>
      <c r="G79" s="117" t="s">
        <v>1964</v>
      </c>
    </row>
    <row r="80" spans="1:7">
      <c r="A80" s="116"/>
      <c r="B80" s="116"/>
      <c r="C80" s="116"/>
      <c r="D80" s="116" t="str">
        <f t="shared" si="14"/>
        <v>3.2.2.4</v>
      </c>
      <c r="E80" s="116"/>
      <c r="F80" s="117" t="s">
        <v>2045</v>
      </c>
      <c r="G80" s="117" t="s">
        <v>1966</v>
      </c>
    </row>
    <row r="81" spans="1:7">
      <c r="A81" s="114"/>
      <c r="B81" s="114"/>
      <c r="C81" s="114" t="str">
        <f>LEFT(F81,5)</f>
        <v>3.2.3</v>
      </c>
      <c r="D81" s="114"/>
      <c r="E81" s="114"/>
      <c r="F81" s="115" t="s">
        <v>2046</v>
      </c>
      <c r="G81" s="115" t="s">
        <v>1968</v>
      </c>
    </row>
    <row r="82" spans="1:7">
      <c r="A82" s="116"/>
      <c r="B82" s="116"/>
      <c r="C82" s="116"/>
      <c r="D82" s="116" t="str">
        <f t="shared" ref="D82:D86" si="15">LEFT(F82,7)</f>
        <v>3.2.3.1</v>
      </c>
      <c r="E82" s="116"/>
      <c r="F82" s="117" t="s">
        <v>2047</v>
      </c>
      <c r="G82" s="117" t="s">
        <v>1970</v>
      </c>
    </row>
    <row r="83" spans="1:7">
      <c r="A83" s="116"/>
      <c r="B83" s="116"/>
      <c r="C83" s="116"/>
      <c r="D83" s="116" t="str">
        <f t="shared" si="15"/>
        <v>3.2.3.2</v>
      </c>
      <c r="E83" s="116"/>
      <c r="F83" s="117" t="s">
        <v>2048</v>
      </c>
      <c r="G83" s="117" t="s">
        <v>1972</v>
      </c>
    </row>
    <row r="84" spans="1:7">
      <c r="A84" s="116"/>
      <c r="B84" s="116"/>
      <c r="C84" s="116"/>
      <c r="D84" s="116" t="str">
        <f t="shared" si="15"/>
        <v>3.2.3.3</v>
      </c>
      <c r="E84" s="116"/>
      <c r="F84" s="117" t="s">
        <v>2049</v>
      </c>
      <c r="G84" s="117" t="s">
        <v>1974</v>
      </c>
    </row>
    <row r="85" spans="1:7">
      <c r="A85" s="116"/>
      <c r="B85" s="116"/>
      <c r="C85" s="116"/>
      <c r="D85" s="116" t="str">
        <f t="shared" si="15"/>
        <v>3.2.3.4</v>
      </c>
      <c r="E85" s="116"/>
      <c r="F85" s="117" t="s">
        <v>2050</v>
      </c>
      <c r="G85" s="117" t="s">
        <v>1976</v>
      </c>
    </row>
    <row r="86" spans="1:7">
      <c r="A86" s="116"/>
      <c r="B86" s="116"/>
      <c r="C86" s="116"/>
      <c r="D86" s="116" t="str">
        <f t="shared" si="15"/>
        <v>3.2.3.5</v>
      </c>
      <c r="E86" s="116"/>
      <c r="F86" s="117" t="s">
        <v>2051</v>
      </c>
      <c r="G86" s="117" t="s">
        <v>1978</v>
      </c>
    </row>
    <row r="87" spans="1:7">
      <c r="A87" s="114"/>
      <c r="B87" s="114"/>
      <c r="C87" s="114" t="str">
        <f>LEFT(F87,5)</f>
        <v>3.2.4</v>
      </c>
      <c r="D87" s="114"/>
      <c r="E87" s="114"/>
      <c r="F87" s="115" t="s">
        <v>2052</v>
      </c>
      <c r="G87" s="115" t="s">
        <v>1980</v>
      </c>
    </row>
    <row r="88" spans="1:7">
      <c r="A88" s="116"/>
      <c r="B88" s="116"/>
      <c r="C88" s="116"/>
      <c r="D88" s="116" t="str">
        <f t="shared" ref="D88:D92" si="16">LEFT(F88,7)</f>
        <v>3.2.4.1</v>
      </c>
      <c r="E88" s="116"/>
      <c r="F88" s="117" t="s">
        <v>2053</v>
      </c>
      <c r="G88" s="117" t="s">
        <v>1970</v>
      </c>
    </row>
    <row r="89" spans="1:7">
      <c r="A89" s="116"/>
      <c r="B89" s="116"/>
      <c r="C89" s="116"/>
      <c r="D89" s="116" t="str">
        <f t="shared" si="16"/>
        <v>3.2.4.2</v>
      </c>
      <c r="E89" s="116"/>
      <c r="F89" s="117" t="s">
        <v>2054</v>
      </c>
      <c r="G89" s="117" t="s">
        <v>1972</v>
      </c>
    </row>
    <row r="90" spans="1:7">
      <c r="A90" s="116"/>
      <c r="B90" s="116"/>
      <c r="C90" s="116"/>
      <c r="D90" s="116" t="str">
        <f t="shared" si="16"/>
        <v>3.2.4.3</v>
      </c>
      <c r="E90" s="116"/>
      <c r="F90" s="117" t="s">
        <v>2055</v>
      </c>
      <c r="G90" s="117" t="s">
        <v>1974</v>
      </c>
    </row>
    <row r="91" spans="1:7">
      <c r="A91" s="116"/>
      <c r="B91" s="116"/>
      <c r="C91" s="116"/>
      <c r="D91" s="116" t="str">
        <f t="shared" si="16"/>
        <v>3.2.4.4</v>
      </c>
      <c r="E91" s="116"/>
      <c r="F91" s="117" t="s">
        <v>2056</v>
      </c>
      <c r="G91" s="117" t="s">
        <v>1976</v>
      </c>
    </row>
    <row r="92" spans="1:7">
      <c r="A92" s="116"/>
      <c r="B92" s="116"/>
      <c r="C92" s="116"/>
      <c r="D92" s="116" t="str">
        <f t="shared" si="16"/>
        <v>3.2.4.5</v>
      </c>
      <c r="E92" s="116"/>
      <c r="F92" s="117" t="s">
        <v>2057</v>
      </c>
      <c r="G92" s="117"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135" activePane="bottomLeft" state="frozen"/>
      <selection pane="bottomLeft" activeCell="E142" sqref="E142"/>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41.85546875" style="24" customWidth="1"/>
    <col min="7" max="8" width="0" style="24" hidden="1" customWidth="1"/>
    <col min="9" max="9" width="97.7109375" style="16" customWidth="1"/>
    <col min="10" max="16384" width="11.42578125" style="16"/>
  </cols>
  <sheetData>
    <row r="1" spans="1:9" ht="15">
      <c r="B1" s="241" t="s">
        <v>30</v>
      </c>
      <c r="C1" s="241"/>
      <c r="D1" s="241"/>
      <c r="E1" s="241"/>
      <c r="F1" s="241"/>
    </row>
    <row r="2" spans="1:9">
      <c r="B2" s="242" t="s">
        <v>31</v>
      </c>
      <c r="C2" s="243"/>
      <c r="D2" s="243"/>
      <c r="E2" s="244"/>
      <c r="F2" s="245"/>
    </row>
    <row r="3" spans="1:9">
      <c r="B3" s="246" t="s">
        <v>32</v>
      </c>
      <c r="C3" s="247"/>
      <c r="D3" s="247"/>
      <c r="E3" s="248"/>
      <c r="F3" s="249"/>
    </row>
    <row r="4" spans="1:9">
      <c r="B4" s="246" t="s">
        <v>33</v>
      </c>
      <c r="C4" s="247"/>
      <c r="D4" s="247"/>
      <c r="E4" s="247"/>
      <c r="F4" s="250"/>
    </row>
    <row r="5" spans="1:9">
      <c r="B5" s="246" t="s">
        <v>34</v>
      </c>
      <c r="C5" s="247"/>
      <c r="D5" s="247"/>
      <c r="E5" s="248"/>
      <c r="F5" s="249"/>
    </row>
    <row r="6" spans="1:9">
      <c r="B6" s="237" t="s">
        <v>35</v>
      </c>
      <c r="C6" s="238"/>
      <c r="D6" s="238"/>
      <c r="E6" s="239"/>
      <c r="F6" s="240"/>
    </row>
    <row r="7" spans="1:9">
      <c r="B7" s="27"/>
      <c r="C7" s="27"/>
      <c r="D7" s="27"/>
      <c r="E7" s="28"/>
    </row>
    <row r="8" spans="1:9">
      <c r="B8" s="29">
        <f>COUNT(B11:B801)</f>
        <v>9</v>
      </c>
      <c r="C8" s="29">
        <f>COUNT(C11:C801)</f>
        <v>62</v>
      </c>
      <c r="D8" s="29">
        <f>COUNT(D11:D801)</f>
        <v>345</v>
      </c>
      <c r="E8" s="29">
        <f>COUNT(E11:E801)</f>
        <v>375</v>
      </c>
    </row>
    <row r="9" spans="1:9">
      <c r="B9" s="231" t="s">
        <v>36</v>
      </c>
      <c r="C9" s="232" t="s">
        <v>37</v>
      </c>
      <c r="D9" s="233" t="s">
        <v>487</v>
      </c>
      <c r="E9" s="234"/>
      <c r="F9" s="235" t="s">
        <v>488</v>
      </c>
      <c r="I9" s="235" t="s">
        <v>0</v>
      </c>
    </row>
    <row r="10" spans="1:9" ht="24">
      <c r="A10" s="16" t="s">
        <v>1448</v>
      </c>
      <c r="B10" s="231"/>
      <c r="C10" s="232"/>
      <c r="D10" s="30" t="s">
        <v>38</v>
      </c>
      <c r="E10" s="30" t="s">
        <v>39</v>
      </c>
      <c r="F10" s="236"/>
      <c r="I10" s="236"/>
    </row>
    <row r="11" spans="1:9" ht="36">
      <c r="A11" s="16">
        <v>1</v>
      </c>
      <c r="B11" s="36">
        <v>1000</v>
      </c>
      <c r="C11" s="37"/>
      <c r="D11" s="37"/>
      <c r="E11" s="36"/>
      <c r="F11" s="25" t="s">
        <v>40</v>
      </c>
      <c r="G11" s="12">
        <v>1000</v>
      </c>
      <c r="H11" s="11" t="s">
        <v>395</v>
      </c>
      <c r="I11" s="40" t="s">
        <v>396</v>
      </c>
    </row>
    <row r="12" spans="1:9" ht="24">
      <c r="A12" s="16">
        <v>2</v>
      </c>
      <c r="B12" s="38"/>
      <c r="C12" s="39">
        <v>1100</v>
      </c>
      <c r="D12" s="39"/>
      <c r="E12" s="39"/>
      <c r="F12" s="26" t="s">
        <v>41</v>
      </c>
      <c r="G12" s="12">
        <v>1100</v>
      </c>
      <c r="H12" s="11" t="s">
        <v>397</v>
      </c>
      <c r="I12" s="41" t="s">
        <v>398</v>
      </c>
    </row>
    <row r="13" spans="1:9" ht="15">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24">
      <c r="A21" s="16">
        <v>11</v>
      </c>
      <c r="B21" s="38"/>
      <c r="C21" s="39">
        <v>1200</v>
      </c>
      <c r="D21" s="39"/>
      <c r="E21" s="39"/>
      <c r="F21" s="26" t="s">
        <v>47</v>
      </c>
      <c r="G21" s="12">
        <v>1200</v>
      </c>
      <c r="H21" s="11" t="s">
        <v>407</v>
      </c>
      <c r="I21" s="41" t="s">
        <v>408</v>
      </c>
    </row>
    <row r="22" spans="1:9" ht="48">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c r="A31" s="16">
        <v>21</v>
      </c>
      <c r="B31" s="38"/>
      <c r="C31" s="39">
        <v>1300</v>
      </c>
      <c r="D31" s="39"/>
      <c r="E31" s="39"/>
      <c r="F31" s="26" t="s">
        <v>56</v>
      </c>
      <c r="G31" s="12">
        <v>1300</v>
      </c>
      <c r="H31" s="11" t="s">
        <v>417</v>
      </c>
      <c r="I31" s="41" t="s">
        <v>418</v>
      </c>
    </row>
    <row r="32" spans="1:9" ht="24">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c r="A52" s="16">
        <v>42</v>
      </c>
      <c r="B52" s="38"/>
      <c r="C52" s="39">
        <v>1400</v>
      </c>
      <c r="D52" s="39"/>
      <c r="E52" s="39"/>
      <c r="F52" s="26" t="s">
        <v>74</v>
      </c>
      <c r="G52" s="12">
        <v>1400</v>
      </c>
      <c r="H52" s="11" t="s">
        <v>434</v>
      </c>
      <c r="I52" s="41" t="s">
        <v>435</v>
      </c>
    </row>
    <row r="53" spans="1:9" ht="24">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c r="A63" s="16">
        <v>53</v>
      </c>
      <c r="B63" s="38"/>
      <c r="C63" s="39">
        <v>1500</v>
      </c>
      <c r="D63" s="39"/>
      <c r="E63" s="39"/>
      <c r="F63" s="26" t="s">
        <v>85</v>
      </c>
      <c r="G63" s="12">
        <v>1500</v>
      </c>
      <c r="H63" s="11" t="s">
        <v>443</v>
      </c>
      <c r="I63" s="41" t="s">
        <v>444</v>
      </c>
    </row>
    <row r="64" spans="1:9" ht="48">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c r="A81" s="16">
        <v>71</v>
      </c>
      <c r="B81" s="38"/>
      <c r="C81" s="39">
        <v>1600</v>
      </c>
      <c r="D81" s="39"/>
      <c r="E81" s="39"/>
      <c r="F81" s="26" t="s">
        <v>101</v>
      </c>
      <c r="G81" s="12">
        <v>1600</v>
      </c>
      <c r="H81" s="11" t="s">
        <v>457</v>
      </c>
      <c r="I81" s="41" t="s">
        <v>458</v>
      </c>
    </row>
    <row r="82" spans="1:9" ht="84">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c r="A86" s="16">
        <v>76</v>
      </c>
      <c r="B86" s="38"/>
      <c r="C86" s="39">
        <v>1700</v>
      </c>
      <c r="D86" s="39"/>
      <c r="E86" s="39"/>
      <c r="F86" s="26" t="s">
        <v>106</v>
      </c>
      <c r="G86" s="12">
        <v>1700</v>
      </c>
      <c r="H86" s="11" t="s">
        <v>958</v>
      </c>
      <c r="I86" s="41" t="s">
        <v>959</v>
      </c>
    </row>
    <row r="87" spans="1:9" ht="36">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c r="A92" s="16">
        <v>82</v>
      </c>
      <c r="B92" s="38"/>
      <c r="C92" s="39">
        <v>1800</v>
      </c>
      <c r="D92" s="39"/>
      <c r="E92" s="39"/>
      <c r="F92" s="26" t="s">
        <v>109</v>
      </c>
      <c r="G92" s="12">
        <v>1800</v>
      </c>
      <c r="H92" s="11" t="s">
        <v>964</v>
      </c>
      <c r="I92" s="41" t="s">
        <v>965</v>
      </c>
    </row>
    <row r="93" spans="1:9" ht="36">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24">
      <c r="A97" s="16">
        <v>87</v>
      </c>
      <c r="B97" s="36">
        <v>2000</v>
      </c>
      <c r="C97" s="37"/>
      <c r="D97" s="37"/>
      <c r="E97" s="36"/>
      <c r="F97" s="25" t="s">
        <v>112</v>
      </c>
      <c r="G97" s="12">
        <v>2000</v>
      </c>
      <c r="H97" s="11" t="s">
        <v>970</v>
      </c>
      <c r="I97" s="40" t="s">
        <v>971</v>
      </c>
    </row>
    <row r="98" spans="1:9" ht="48">
      <c r="A98" s="16">
        <v>88</v>
      </c>
      <c r="B98" s="38"/>
      <c r="C98" s="39">
        <v>2100</v>
      </c>
      <c r="D98" s="39"/>
      <c r="E98" s="39"/>
      <c r="F98" s="26" t="s">
        <v>113</v>
      </c>
      <c r="G98" s="12">
        <v>2100</v>
      </c>
      <c r="H98" s="11" t="s">
        <v>972</v>
      </c>
      <c r="I98" s="41" t="s">
        <v>973</v>
      </c>
    </row>
    <row r="99" spans="1:9" ht="60">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9" ht="24">
      <c r="A113" s="16">
        <v>103</v>
      </c>
      <c r="B113" s="42"/>
      <c r="C113" s="43"/>
      <c r="D113" s="43">
        <v>2170</v>
      </c>
      <c r="E113" s="43"/>
      <c r="F113" s="44" t="s">
        <v>499</v>
      </c>
      <c r="G113" s="11">
        <v>2170</v>
      </c>
      <c r="H113" s="11" t="s">
        <v>986</v>
      </c>
      <c r="I113" s="45" t="s">
        <v>987</v>
      </c>
    </row>
    <row r="114" spans="1:9" ht="13.5">
      <c r="A114" s="16">
        <v>104</v>
      </c>
      <c r="B114" s="31"/>
      <c r="C114" s="32"/>
      <c r="D114" s="32"/>
      <c r="E114" s="17">
        <v>2171</v>
      </c>
      <c r="F114" s="21" t="s">
        <v>499</v>
      </c>
    </row>
    <row r="115" spans="1:9" ht="36">
      <c r="A115" s="16">
        <v>105</v>
      </c>
      <c r="B115" s="42"/>
      <c r="C115" s="43"/>
      <c r="D115" s="43">
        <v>2180</v>
      </c>
      <c r="E115" s="43"/>
      <c r="F115" s="44" t="s">
        <v>121</v>
      </c>
      <c r="G115" s="11">
        <v>2180</v>
      </c>
      <c r="H115" s="11" t="s">
        <v>988</v>
      </c>
      <c r="I115" s="45" t="s">
        <v>989</v>
      </c>
    </row>
    <row r="116" spans="1:9" ht="13.5">
      <c r="A116" s="16">
        <v>106</v>
      </c>
      <c r="B116" s="31"/>
      <c r="C116" s="32"/>
      <c r="D116" s="32"/>
      <c r="E116" s="17">
        <v>2181</v>
      </c>
      <c r="F116" s="21" t="s">
        <v>122</v>
      </c>
    </row>
    <row r="117" spans="1:9" ht="13.5">
      <c r="A117" s="16">
        <v>107</v>
      </c>
      <c r="B117" s="31"/>
      <c r="C117" s="32"/>
      <c r="D117" s="32"/>
      <c r="E117" s="17">
        <v>2182</v>
      </c>
      <c r="F117" s="21" t="s">
        <v>123</v>
      </c>
    </row>
    <row r="118" spans="1:9" ht="48">
      <c r="A118" s="16">
        <v>108</v>
      </c>
      <c r="B118" s="38"/>
      <c r="C118" s="39">
        <v>2200</v>
      </c>
      <c r="D118" s="39"/>
      <c r="E118" s="39"/>
      <c r="F118" s="26" t="s">
        <v>124</v>
      </c>
      <c r="G118" s="12">
        <v>2200</v>
      </c>
      <c r="H118" s="11" t="s">
        <v>990</v>
      </c>
      <c r="I118" s="41" t="s">
        <v>991</v>
      </c>
    </row>
    <row r="119" spans="1:9" ht="96">
      <c r="A119" s="16">
        <v>109</v>
      </c>
      <c r="B119" s="42"/>
      <c r="C119" s="43"/>
      <c r="D119" s="43">
        <v>2210</v>
      </c>
      <c r="E119" s="43"/>
      <c r="F119" s="44" t="s">
        <v>125</v>
      </c>
      <c r="G119" s="11">
        <v>2210</v>
      </c>
      <c r="H119" s="11" t="s">
        <v>992</v>
      </c>
      <c r="I119" s="45" t="s">
        <v>993</v>
      </c>
    </row>
    <row r="120" spans="1:9" ht="13.5">
      <c r="A120" s="16">
        <v>110</v>
      </c>
      <c r="B120" s="31"/>
      <c r="C120" s="32"/>
      <c r="D120" s="32"/>
      <c r="E120" s="17">
        <v>2211</v>
      </c>
      <c r="F120" s="21" t="s">
        <v>126</v>
      </c>
    </row>
    <row r="121" spans="1:9" ht="13.5">
      <c r="A121" s="16">
        <v>111</v>
      </c>
      <c r="B121" s="31"/>
      <c r="C121" s="32"/>
      <c r="D121" s="32"/>
      <c r="E121" s="17">
        <v>2212</v>
      </c>
      <c r="F121" s="21" t="s">
        <v>127</v>
      </c>
    </row>
    <row r="122" spans="1:9" ht="13.5">
      <c r="A122" s="16">
        <v>112</v>
      </c>
      <c r="B122" s="31"/>
      <c r="C122" s="32"/>
      <c r="D122" s="32"/>
      <c r="E122" s="17">
        <v>2213</v>
      </c>
      <c r="F122" s="21" t="s">
        <v>128</v>
      </c>
    </row>
    <row r="123" spans="1:9" ht="36">
      <c r="A123" s="16">
        <v>113</v>
      </c>
      <c r="B123" s="42"/>
      <c r="C123" s="43"/>
      <c r="D123" s="43">
        <v>2220</v>
      </c>
      <c r="E123" s="43"/>
      <c r="F123" s="44" t="s">
        <v>129</v>
      </c>
      <c r="G123" s="11">
        <v>2220</v>
      </c>
      <c r="H123" s="11" t="s">
        <v>994</v>
      </c>
      <c r="I123" s="45" t="s">
        <v>995</v>
      </c>
    </row>
    <row r="124" spans="1:9" ht="13.5">
      <c r="A124" s="16">
        <v>114</v>
      </c>
      <c r="B124" s="31"/>
      <c r="C124" s="32"/>
      <c r="D124" s="32"/>
      <c r="E124" s="17">
        <v>2221</v>
      </c>
      <c r="F124" s="21" t="s">
        <v>129</v>
      </c>
    </row>
    <row r="125" spans="1:9" ht="36">
      <c r="A125" s="16">
        <v>115</v>
      </c>
      <c r="B125" s="42"/>
      <c r="C125" s="43"/>
      <c r="D125" s="43">
        <v>2230</v>
      </c>
      <c r="E125" s="43"/>
      <c r="F125" s="44" t="s">
        <v>130</v>
      </c>
      <c r="G125" s="11">
        <v>2230</v>
      </c>
      <c r="H125" s="11" t="s">
        <v>996</v>
      </c>
      <c r="I125" s="45" t="s">
        <v>997</v>
      </c>
    </row>
    <row r="126" spans="1:9" ht="13.5">
      <c r="A126" s="16">
        <v>116</v>
      </c>
      <c r="B126" s="31"/>
      <c r="C126" s="32"/>
      <c r="D126" s="32"/>
      <c r="E126" s="17">
        <v>2231</v>
      </c>
      <c r="F126" s="21" t="s">
        <v>130</v>
      </c>
    </row>
    <row r="127" spans="1:9" ht="48">
      <c r="A127" s="16">
        <v>117</v>
      </c>
      <c r="B127" s="38"/>
      <c r="C127" s="39">
        <v>2300</v>
      </c>
      <c r="D127" s="39"/>
      <c r="E127" s="39"/>
      <c r="F127" s="26" t="s">
        <v>131</v>
      </c>
      <c r="G127" s="12">
        <v>2300</v>
      </c>
      <c r="H127" s="11" t="s">
        <v>998</v>
      </c>
      <c r="I127" s="41" t="s">
        <v>999</v>
      </c>
    </row>
    <row r="128" spans="1:9" ht="36">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c r="A148" s="16">
        <v>138</v>
      </c>
      <c r="B148" s="38"/>
      <c r="C148" s="39">
        <v>2400</v>
      </c>
      <c r="D148" s="39"/>
      <c r="E148" s="39"/>
      <c r="F148" s="26" t="s">
        <v>152</v>
      </c>
      <c r="G148" s="12">
        <v>2400</v>
      </c>
      <c r="H148" s="11" t="s">
        <v>518</v>
      </c>
      <c r="I148" s="41" t="s">
        <v>519</v>
      </c>
    </row>
    <row r="149" spans="1:9" ht="48">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48">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c r="A167" s="16">
        <v>157</v>
      </c>
      <c r="B167" s="38"/>
      <c r="C167" s="39">
        <v>2500</v>
      </c>
      <c r="D167" s="39"/>
      <c r="E167" s="39"/>
      <c r="F167" s="26" t="s">
        <v>142</v>
      </c>
      <c r="G167" s="12">
        <v>2500</v>
      </c>
      <c r="H167" s="11" t="s">
        <v>538</v>
      </c>
      <c r="I167" s="41" t="s">
        <v>539</v>
      </c>
    </row>
    <row r="168" spans="1:9" ht="48">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c r="A181" s="16">
        <v>171</v>
      </c>
      <c r="B181" s="42"/>
      <c r="C181" s="43"/>
      <c r="D181" s="43">
        <v>2590</v>
      </c>
      <c r="E181" s="43"/>
      <c r="F181" s="44" t="s">
        <v>178</v>
      </c>
      <c r="G181" s="11">
        <v>2590</v>
      </c>
      <c r="H181" s="11" t="s">
        <v>552</v>
      </c>
      <c r="I181" s="45" t="s">
        <v>553</v>
      </c>
    </row>
    <row r="182" spans="1:9" ht="36">
      <c r="A182" s="16">
        <v>172</v>
      </c>
      <c r="B182" s="38"/>
      <c r="C182" s="39">
        <v>2600</v>
      </c>
      <c r="D182" s="39"/>
      <c r="E182" s="39"/>
      <c r="F182" s="26" t="s">
        <v>179</v>
      </c>
      <c r="G182" s="12">
        <v>2600</v>
      </c>
      <c r="H182" s="11" t="s">
        <v>554</v>
      </c>
      <c r="I182" s="41" t="s">
        <v>555</v>
      </c>
    </row>
    <row r="183" spans="1:9" ht="48">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c r="A189" s="16">
        <v>179</v>
      </c>
      <c r="B189" s="38"/>
      <c r="C189" s="39">
        <v>2700</v>
      </c>
      <c r="D189" s="39"/>
      <c r="E189" s="39"/>
      <c r="F189" s="26" t="s">
        <v>184</v>
      </c>
      <c r="G189" s="12">
        <v>2700</v>
      </c>
      <c r="H189" s="11" t="s">
        <v>560</v>
      </c>
      <c r="I189" s="41" t="s">
        <v>561</v>
      </c>
    </row>
    <row r="190" spans="1:9" ht="36">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c r="A201" s="16">
        <v>191</v>
      </c>
      <c r="B201" s="38"/>
      <c r="C201" s="39">
        <v>2800</v>
      </c>
      <c r="D201" s="39"/>
      <c r="E201" s="39"/>
      <c r="F201" s="26" t="s">
        <v>192</v>
      </c>
      <c r="G201" s="12">
        <v>2800</v>
      </c>
      <c r="H201" s="11" t="s">
        <v>572</v>
      </c>
      <c r="I201" s="41" t="s">
        <v>573</v>
      </c>
    </row>
    <row r="202" spans="1:9" ht="24">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c r="A208" s="16">
        <v>198</v>
      </c>
      <c r="B208" s="38"/>
      <c r="C208" s="39">
        <v>2900</v>
      </c>
      <c r="D208" s="39"/>
      <c r="E208" s="39"/>
      <c r="F208" s="26" t="s">
        <v>197</v>
      </c>
      <c r="G208" s="12">
        <v>2900</v>
      </c>
      <c r="H208" s="11" t="s">
        <v>580</v>
      </c>
      <c r="I208" s="41" t="s">
        <v>581</v>
      </c>
    </row>
    <row r="209" spans="1:9" ht="84">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36">
      <c r="A228" s="16">
        <v>218</v>
      </c>
      <c r="B228" s="36">
        <v>3000</v>
      </c>
      <c r="C228" s="37"/>
      <c r="D228" s="37"/>
      <c r="E228" s="36"/>
      <c r="F228" s="25" t="s">
        <v>209</v>
      </c>
      <c r="G228" s="12">
        <v>3000</v>
      </c>
      <c r="H228" s="11" t="s">
        <v>600</v>
      </c>
      <c r="I228" s="40" t="s">
        <v>601</v>
      </c>
    </row>
    <row r="229" spans="1:9" ht="36">
      <c r="A229" s="16">
        <v>219</v>
      </c>
      <c r="B229" s="38"/>
      <c r="C229" s="39">
        <v>3100</v>
      </c>
      <c r="D229" s="39"/>
      <c r="E229" s="39"/>
      <c r="F229" s="26" t="s">
        <v>210</v>
      </c>
      <c r="G229" s="12">
        <v>3100</v>
      </c>
      <c r="H229" s="11" t="s">
        <v>602</v>
      </c>
      <c r="I229" s="41" t="s">
        <v>603</v>
      </c>
    </row>
    <row r="230" spans="1:9" ht="24">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c r="A254" s="16">
        <v>244</v>
      </c>
      <c r="B254" s="38"/>
      <c r="C254" s="39">
        <v>3200</v>
      </c>
      <c r="D254" s="39"/>
      <c r="E254" s="39"/>
      <c r="F254" s="26" t="s">
        <v>231</v>
      </c>
      <c r="G254" s="12">
        <v>3200</v>
      </c>
      <c r="H254" s="11" t="s">
        <v>622</v>
      </c>
      <c r="I254" s="41" t="s">
        <v>623</v>
      </c>
    </row>
    <row r="255" spans="1:9" ht="15">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24">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c r="A277" s="16">
        <v>267</v>
      </c>
      <c r="B277" s="38"/>
      <c r="C277" s="39">
        <v>3300</v>
      </c>
      <c r="D277" s="39"/>
      <c r="E277" s="39"/>
      <c r="F277" s="26" t="s">
        <v>250</v>
      </c>
      <c r="G277" s="12">
        <v>3300</v>
      </c>
      <c r="H277" s="11" t="s">
        <v>1151</v>
      </c>
      <c r="I277" s="41" t="s">
        <v>1152</v>
      </c>
    </row>
    <row r="278" spans="1:9" ht="48">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c r="A302" s="16">
        <v>292</v>
      </c>
      <c r="B302" s="38"/>
      <c r="C302" s="39">
        <v>3400</v>
      </c>
      <c r="D302" s="39"/>
      <c r="E302" s="39"/>
      <c r="F302" s="26" t="s">
        <v>634</v>
      </c>
      <c r="G302" s="12">
        <v>3400</v>
      </c>
      <c r="H302" s="11" t="s">
        <v>1171</v>
      </c>
      <c r="I302" s="41" t="s">
        <v>1172</v>
      </c>
    </row>
    <row r="303" spans="1:9" ht="48">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c r="A322" s="16">
        <v>312</v>
      </c>
      <c r="B322" s="38"/>
      <c r="C322" s="39">
        <v>3500</v>
      </c>
      <c r="D322" s="39"/>
      <c r="E322" s="39"/>
      <c r="F322" s="26" t="s">
        <v>645</v>
      </c>
      <c r="G322" s="12">
        <v>3500</v>
      </c>
      <c r="H322" s="11" t="s">
        <v>892</v>
      </c>
      <c r="I322" s="41" t="s">
        <v>893</v>
      </c>
    </row>
    <row r="323" spans="1:9" ht="36">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c r="A343" s="16">
        <v>333</v>
      </c>
      <c r="B343" s="38"/>
      <c r="C343" s="39">
        <v>3600</v>
      </c>
      <c r="D343" s="39"/>
      <c r="E343" s="39"/>
      <c r="F343" s="26" t="s">
        <v>661</v>
      </c>
      <c r="G343" s="12">
        <v>3600</v>
      </c>
      <c r="H343" s="11" t="s">
        <v>912</v>
      </c>
      <c r="I343" s="41" t="s">
        <v>913</v>
      </c>
    </row>
    <row r="344" spans="1:9" ht="84">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36">
      <c r="A361" s="16">
        <v>351</v>
      </c>
      <c r="B361" s="38"/>
      <c r="C361" s="39">
        <v>3700</v>
      </c>
      <c r="D361" s="39"/>
      <c r="E361" s="39"/>
      <c r="F361" s="26" t="s">
        <v>674</v>
      </c>
      <c r="G361" s="12">
        <v>3700</v>
      </c>
      <c r="H361" s="11" t="s">
        <v>926</v>
      </c>
      <c r="I361" s="41" t="s">
        <v>927</v>
      </c>
    </row>
    <row r="362" spans="1:9" ht="36">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c r="A383" s="16">
        <v>373</v>
      </c>
      <c r="B383" s="38"/>
      <c r="C383" s="39">
        <v>3800</v>
      </c>
      <c r="D383" s="39"/>
      <c r="E383" s="39"/>
      <c r="F383" s="26" t="s">
        <v>693</v>
      </c>
      <c r="G383" s="12">
        <v>3800</v>
      </c>
      <c r="H383" s="11" t="s">
        <v>946</v>
      </c>
      <c r="I383" s="41" t="s">
        <v>947</v>
      </c>
    </row>
    <row r="384" spans="1:9" ht="72">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c r="A398" s="16">
        <v>388</v>
      </c>
      <c r="B398" s="38"/>
      <c r="C398" s="39">
        <v>3900</v>
      </c>
      <c r="D398" s="39"/>
      <c r="E398" s="39"/>
      <c r="F398" s="26" t="s">
        <v>705</v>
      </c>
      <c r="G398" s="12">
        <v>3900</v>
      </c>
      <c r="H398" s="11" t="s">
        <v>1293</v>
      </c>
      <c r="I398" s="41" t="s">
        <v>1294</v>
      </c>
    </row>
    <row r="399" spans="1:9" ht="96">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c r="A412" s="16">
        <v>402</v>
      </c>
      <c r="B412" s="42"/>
      <c r="C412" s="43"/>
      <c r="D412" s="43">
        <v>3990</v>
      </c>
      <c r="E412" s="43"/>
      <c r="F412" s="44" t="s">
        <v>705</v>
      </c>
      <c r="G412" s="11">
        <v>3990</v>
      </c>
      <c r="H412" s="11" t="s">
        <v>1307</v>
      </c>
      <c r="I412" s="45" t="s">
        <v>1308</v>
      </c>
    </row>
    <row r="413" spans="1:9" ht="36">
      <c r="A413" s="16">
        <v>403</v>
      </c>
      <c r="B413" s="36">
        <v>4000</v>
      </c>
      <c r="C413" s="37"/>
      <c r="D413" s="37"/>
      <c r="E413" s="36"/>
      <c r="F413" s="25" t="s">
        <v>715</v>
      </c>
      <c r="G413" s="12">
        <v>4000</v>
      </c>
      <c r="H413" s="11" t="s">
        <v>1309</v>
      </c>
      <c r="I413" s="40" t="s">
        <v>1310</v>
      </c>
    </row>
    <row r="414" spans="1:9" ht="24">
      <c r="A414" s="16">
        <v>404</v>
      </c>
      <c r="B414" s="38"/>
      <c r="C414" s="39">
        <v>4100</v>
      </c>
      <c r="D414" s="39"/>
      <c r="E414" s="39"/>
      <c r="F414" s="26" t="s">
        <v>716</v>
      </c>
      <c r="G414" s="12">
        <v>4100</v>
      </c>
      <c r="H414" s="11" t="s">
        <v>1311</v>
      </c>
      <c r="I414" s="41" t="s">
        <v>1312</v>
      </c>
    </row>
    <row r="415" spans="1:9" ht="24">
      <c r="A415" s="16">
        <v>405</v>
      </c>
      <c r="B415" s="42"/>
      <c r="C415" s="43"/>
      <c r="D415" s="43">
        <v>4110</v>
      </c>
      <c r="E415" s="43"/>
      <c r="F415" s="44" t="s">
        <v>717</v>
      </c>
      <c r="G415" s="11">
        <v>4110</v>
      </c>
      <c r="H415" s="11" t="s">
        <v>1313</v>
      </c>
      <c r="I415" s="45" t="s">
        <v>1314</v>
      </c>
    </row>
    <row r="416" spans="1:9" ht="24">
      <c r="A416" s="16">
        <v>406</v>
      </c>
      <c r="B416" s="42"/>
      <c r="C416" s="43"/>
      <c r="D416" s="43">
        <v>4120</v>
      </c>
      <c r="E416" s="43"/>
      <c r="F416" s="44" t="s">
        <v>718</v>
      </c>
      <c r="G416" s="11">
        <v>4120</v>
      </c>
      <c r="H416" s="11" t="s">
        <v>1315</v>
      </c>
      <c r="I416" s="45" t="s">
        <v>1316</v>
      </c>
    </row>
    <row r="417" spans="1:9" ht="24">
      <c r="A417" s="16">
        <v>407</v>
      </c>
      <c r="B417" s="42"/>
      <c r="C417" s="43"/>
      <c r="D417" s="43">
        <v>4130</v>
      </c>
      <c r="E417" s="43"/>
      <c r="F417" s="44" t="s">
        <v>719</v>
      </c>
      <c r="G417" s="11">
        <v>4130</v>
      </c>
      <c r="H417" s="11" t="s">
        <v>1317</v>
      </c>
      <c r="I417" s="45" t="s">
        <v>1318</v>
      </c>
    </row>
    <row r="418" spans="1:9" ht="24">
      <c r="A418" s="16">
        <v>408</v>
      </c>
      <c r="B418" s="42"/>
      <c r="C418" s="43"/>
      <c r="D418" s="43">
        <v>4140</v>
      </c>
      <c r="E418" s="43"/>
      <c r="F418" s="44" t="s">
        <v>720</v>
      </c>
      <c r="G418" s="11">
        <v>4140</v>
      </c>
      <c r="H418" s="11" t="s">
        <v>1319</v>
      </c>
      <c r="I418" s="45" t="s">
        <v>1320</v>
      </c>
    </row>
    <row r="419" spans="1:9" ht="84">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c r="A429" s="16">
        <v>419</v>
      </c>
      <c r="B429" s="42"/>
      <c r="C429" s="43"/>
      <c r="D429" s="43">
        <v>4160</v>
      </c>
      <c r="E429" s="43"/>
      <c r="F429" s="44" t="s">
        <v>731</v>
      </c>
      <c r="G429" s="11">
        <v>4160</v>
      </c>
      <c r="H429" s="11" t="s">
        <v>1323</v>
      </c>
      <c r="I429" s="45" t="s">
        <v>1324</v>
      </c>
    </row>
    <row r="430" spans="1:9" ht="48">
      <c r="A430" s="16">
        <v>420</v>
      </c>
      <c r="B430" s="42"/>
      <c r="C430" s="43"/>
      <c r="D430" s="43">
        <v>4170</v>
      </c>
      <c r="E430" s="43"/>
      <c r="F430" s="44" t="s">
        <v>732</v>
      </c>
      <c r="G430" s="11">
        <v>4170</v>
      </c>
      <c r="H430" s="11" t="s">
        <v>1325</v>
      </c>
      <c r="I430" s="45" t="s">
        <v>1326</v>
      </c>
    </row>
    <row r="431" spans="1:9" ht="48">
      <c r="A431" s="16">
        <v>421</v>
      </c>
      <c r="B431" s="42"/>
      <c r="C431" s="43"/>
      <c r="D431" s="43">
        <v>4180</v>
      </c>
      <c r="E431" s="43"/>
      <c r="F431" s="44" t="s">
        <v>733</v>
      </c>
      <c r="G431" s="11">
        <v>4180</v>
      </c>
      <c r="H431" s="11" t="s">
        <v>1327</v>
      </c>
      <c r="I431" s="45" t="s">
        <v>1328</v>
      </c>
    </row>
    <row r="432" spans="1:9" ht="36">
      <c r="A432" s="16">
        <v>422</v>
      </c>
      <c r="B432" s="42"/>
      <c r="C432" s="43"/>
      <c r="D432" s="43">
        <v>4190</v>
      </c>
      <c r="E432" s="43"/>
      <c r="F432" s="44" t="s">
        <v>734</v>
      </c>
      <c r="G432" s="11">
        <v>4190</v>
      </c>
      <c r="H432" s="11" t="s">
        <v>1329</v>
      </c>
      <c r="I432" s="45" t="s">
        <v>1330</v>
      </c>
    </row>
    <row r="433" spans="1:9" ht="24">
      <c r="A433" s="16">
        <v>423</v>
      </c>
      <c r="B433" s="38"/>
      <c r="C433" s="39">
        <v>4200</v>
      </c>
      <c r="D433" s="39"/>
      <c r="E433" s="39"/>
      <c r="F433" s="26" t="s">
        <v>735</v>
      </c>
      <c r="G433" s="12">
        <v>4200</v>
      </c>
      <c r="H433" s="11" t="s">
        <v>1331</v>
      </c>
      <c r="I433" s="41" t="s">
        <v>1332</v>
      </c>
    </row>
    <row r="434" spans="1:9" ht="84">
      <c r="A434" s="16">
        <v>424</v>
      </c>
      <c r="B434" s="42"/>
      <c r="C434" s="43"/>
      <c r="D434" s="43">
        <v>4210</v>
      </c>
      <c r="E434" s="43"/>
      <c r="F434" s="44" t="s">
        <v>736</v>
      </c>
      <c r="G434" s="11">
        <v>4210</v>
      </c>
      <c r="H434" s="11" t="s">
        <v>1333</v>
      </c>
      <c r="I434" s="45" t="s">
        <v>1334</v>
      </c>
    </row>
    <row r="435" spans="1:9" ht="48">
      <c r="A435" s="16">
        <v>425</v>
      </c>
      <c r="B435" s="42"/>
      <c r="C435" s="43"/>
      <c r="D435" s="43">
        <v>4220</v>
      </c>
      <c r="E435" s="43"/>
      <c r="F435" s="44" t="s">
        <v>737</v>
      </c>
      <c r="G435" s="11">
        <v>4220</v>
      </c>
      <c r="H435" s="11" t="s">
        <v>1335</v>
      </c>
      <c r="I435" s="45" t="s">
        <v>1336</v>
      </c>
    </row>
    <row r="436" spans="1:9" ht="48">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c r="A446" s="16">
        <v>436</v>
      </c>
      <c r="B446" s="42"/>
      <c r="C446" s="43"/>
      <c r="D446" s="43">
        <v>4240</v>
      </c>
      <c r="E446" s="43"/>
      <c r="F446" s="44" t="s">
        <v>739</v>
      </c>
      <c r="G446" s="11">
        <v>4240</v>
      </c>
      <c r="H446" s="11" t="s">
        <v>1339</v>
      </c>
      <c r="I446" s="45" t="s">
        <v>1340</v>
      </c>
    </row>
    <row r="447" spans="1:9" ht="24">
      <c r="A447" s="16">
        <v>437</v>
      </c>
      <c r="B447" s="42"/>
      <c r="C447" s="43"/>
      <c r="D447" s="43">
        <v>4250</v>
      </c>
      <c r="E447" s="43"/>
      <c r="F447" s="44" t="s">
        <v>740</v>
      </c>
      <c r="G447" s="11">
        <v>4250</v>
      </c>
      <c r="H447" s="11" t="s">
        <v>1341</v>
      </c>
      <c r="I447" s="45" t="s">
        <v>1342</v>
      </c>
    </row>
    <row r="448" spans="1:9" ht="60">
      <c r="A448" s="16">
        <v>438</v>
      </c>
      <c r="B448" s="38"/>
      <c r="C448" s="39">
        <v>4300</v>
      </c>
      <c r="D448" s="39"/>
      <c r="E448" s="39"/>
      <c r="F448" s="26" t="s">
        <v>741</v>
      </c>
      <c r="G448" s="12">
        <v>4300</v>
      </c>
      <c r="H448" s="11" t="s">
        <v>1343</v>
      </c>
      <c r="I448" s="41" t="s">
        <v>1017</v>
      </c>
    </row>
    <row r="449" spans="1:9" ht="15">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c r="A464" s="16">
        <v>454</v>
      </c>
      <c r="B464" s="38"/>
      <c r="C464" s="39">
        <v>4400</v>
      </c>
      <c r="D464" s="39"/>
      <c r="E464" s="39"/>
      <c r="F464" s="26" t="s">
        <v>753</v>
      </c>
      <c r="G464" s="12">
        <v>4400</v>
      </c>
      <c r="H464" s="11" t="s">
        <v>1032</v>
      </c>
      <c r="I464" s="41" t="s">
        <v>1033</v>
      </c>
    </row>
    <row r="465" spans="1:9" ht="24">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24">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c r="A484" s="16">
        <v>474</v>
      </c>
      <c r="B484" s="38"/>
      <c r="C484" s="39">
        <v>4500</v>
      </c>
      <c r="D484" s="39"/>
      <c r="E484" s="39"/>
      <c r="F484" s="26" t="s">
        <v>768</v>
      </c>
      <c r="G484" s="12">
        <v>4500</v>
      </c>
      <c r="H484" s="11" t="s">
        <v>1050</v>
      </c>
      <c r="I484" s="41" t="s">
        <v>1051</v>
      </c>
    </row>
    <row r="485" spans="1:9" ht="36">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c r="A489" s="16">
        <v>479</v>
      </c>
      <c r="B489" s="38"/>
      <c r="C489" s="39">
        <v>4600</v>
      </c>
      <c r="D489" s="39"/>
      <c r="E489" s="39"/>
      <c r="F489" s="26" t="s">
        <v>771</v>
      </c>
      <c r="G489" s="12">
        <v>4600</v>
      </c>
      <c r="H489" s="11" t="s">
        <v>1056</v>
      </c>
      <c r="I489" s="41" t="s">
        <v>1057</v>
      </c>
    </row>
    <row r="490" spans="1:9" ht="36">
      <c r="A490" s="16">
        <v>480</v>
      </c>
      <c r="B490" s="42"/>
      <c r="C490" s="43"/>
      <c r="D490" s="43">
        <v>4610</v>
      </c>
      <c r="E490" s="43"/>
      <c r="F490" s="44" t="s">
        <v>772</v>
      </c>
      <c r="G490" s="11">
        <v>4610</v>
      </c>
      <c r="H490" s="11" t="s">
        <v>1058</v>
      </c>
      <c r="I490" s="45" t="s">
        <v>1059</v>
      </c>
    </row>
    <row r="491" spans="1:9" ht="36">
      <c r="A491" s="16">
        <v>481</v>
      </c>
      <c r="B491" s="42"/>
      <c r="C491" s="43"/>
      <c r="D491" s="43">
        <v>4620</v>
      </c>
      <c r="E491" s="43"/>
      <c r="F491" s="44" t="s">
        <v>773</v>
      </c>
      <c r="G491" s="11">
        <v>4620</v>
      </c>
      <c r="H491" s="11" t="s">
        <v>1060</v>
      </c>
      <c r="I491" s="45" t="s">
        <v>1061</v>
      </c>
    </row>
    <row r="492" spans="1:9" ht="36">
      <c r="A492" s="16">
        <v>482</v>
      </c>
      <c r="B492" s="42"/>
      <c r="C492" s="43"/>
      <c r="D492" s="43">
        <v>4630</v>
      </c>
      <c r="E492" s="43"/>
      <c r="F492" s="44" t="s">
        <v>774</v>
      </c>
      <c r="G492" s="11">
        <v>4630</v>
      </c>
      <c r="H492" s="11" t="s">
        <v>1062</v>
      </c>
      <c r="I492" s="45" t="s">
        <v>1063</v>
      </c>
    </row>
    <row r="493" spans="1:9" ht="48">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36">
      <c r="A495" s="16">
        <v>485</v>
      </c>
      <c r="B495" s="42"/>
      <c r="C495" s="43"/>
      <c r="D495" s="43">
        <v>4650</v>
      </c>
      <c r="E495" s="43"/>
      <c r="F495" s="44" t="s">
        <v>776</v>
      </c>
      <c r="G495" s="11">
        <v>4650</v>
      </c>
      <c r="H495" s="11" t="s">
        <v>1066</v>
      </c>
      <c r="I495" s="45" t="s">
        <v>1067</v>
      </c>
    </row>
    <row r="496" spans="1:9" ht="36">
      <c r="A496" s="16">
        <v>486</v>
      </c>
      <c r="B496" s="42"/>
      <c r="C496" s="43"/>
      <c r="D496" s="43">
        <v>4660</v>
      </c>
      <c r="E496" s="43"/>
      <c r="F496" s="44" t="s">
        <v>777</v>
      </c>
      <c r="G496" s="11">
        <v>4660</v>
      </c>
      <c r="H496" s="11" t="s">
        <v>1068</v>
      </c>
      <c r="I496" s="45" t="s">
        <v>1069</v>
      </c>
    </row>
    <row r="497" spans="1:9" ht="24">
      <c r="A497" s="16">
        <v>487</v>
      </c>
      <c r="B497" s="38"/>
      <c r="C497" s="39">
        <v>4900</v>
      </c>
      <c r="D497" s="39"/>
      <c r="E497" s="39"/>
      <c r="F497" s="26" t="s">
        <v>778</v>
      </c>
      <c r="G497" s="12">
        <v>4900</v>
      </c>
      <c r="H497" s="11" t="s">
        <v>1070</v>
      </c>
      <c r="I497" s="41" t="s">
        <v>1071</v>
      </c>
    </row>
    <row r="498" spans="1:9" ht="24">
      <c r="A498" s="16">
        <v>488</v>
      </c>
      <c r="B498" s="42"/>
      <c r="C498" s="43"/>
      <c r="D498" s="43">
        <v>4910</v>
      </c>
      <c r="E498" s="43"/>
      <c r="F498" s="44" t="s">
        <v>779</v>
      </c>
      <c r="G498" s="11">
        <v>4910</v>
      </c>
      <c r="H498" s="11" t="s">
        <v>1072</v>
      </c>
      <c r="I498" s="45" t="s">
        <v>1073</v>
      </c>
    </row>
    <row r="499" spans="1:9" ht="24">
      <c r="A499" s="16">
        <v>489</v>
      </c>
      <c r="B499" s="42"/>
      <c r="C499" s="43"/>
      <c r="D499" s="43">
        <v>4920</v>
      </c>
      <c r="E499" s="43"/>
      <c r="F499" s="44" t="s">
        <v>780</v>
      </c>
      <c r="G499" s="11">
        <v>4920</v>
      </c>
      <c r="H499" s="11" t="s">
        <v>1074</v>
      </c>
      <c r="I499" s="45" t="s">
        <v>1075</v>
      </c>
    </row>
    <row r="500" spans="1:9" ht="24">
      <c r="A500" s="16">
        <v>490</v>
      </c>
      <c r="B500" s="42"/>
      <c r="C500" s="43"/>
      <c r="D500" s="43">
        <v>4930</v>
      </c>
      <c r="E500" s="43"/>
      <c r="F500" s="44" t="s">
        <v>781</v>
      </c>
      <c r="G500" s="11">
        <v>4930</v>
      </c>
      <c r="H500" s="11" t="s">
        <v>1076</v>
      </c>
      <c r="I500" s="45" t="s">
        <v>1077</v>
      </c>
    </row>
    <row r="501" spans="1:9" ht="36">
      <c r="A501" s="16">
        <v>491</v>
      </c>
      <c r="B501" s="36">
        <v>5000</v>
      </c>
      <c r="C501" s="37"/>
      <c r="D501" s="37"/>
      <c r="E501" s="36"/>
      <c r="F501" s="25" t="s">
        <v>782</v>
      </c>
      <c r="G501" s="12">
        <v>5000</v>
      </c>
      <c r="H501" s="11" t="s">
        <v>1078</v>
      </c>
      <c r="I501" s="40" t="s">
        <v>1079</v>
      </c>
    </row>
    <row r="502" spans="1:9" ht="48">
      <c r="A502" s="16">
        <v>492</v>
      </c>
      <c r="B502" s="38"/>
      <c r="C502" s="39">
        <v>5100</v>
      </c>
      <c r="D502" s="39"/>
      <c r="E502" s="39"/>
      <c r="F502" s="26" t="s">
        <v>783</v>
      </c>
      <c r="G502" s="12">
        <v>5100</v>
      </c>
      <c r="H502" s="11" t="s">
        <v>1080</v>
      </c>
      <c r="I502" s="41" t="s">
        <v>1081</v>
      </c>
    </row>
    <row r="503" spans="1:9" ht="36">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c r="A519" s="16">
        <v>509</v>
      </c>
      <c r="B519" s="38"/>
      <c r="C519" s="39">
        <v>5200</v>
      </c>
      <c r="D519" s="39"/>
      <c r="E519" s="39"/>
      <c r="F519" s="26" t="s">
        <v>797</v>
      </c>
      <c r="G519" s="12">
        <v>5200</v>
      </c>
      <c r="H519" s="11" t="s">
        <v>1094</v>
      </c>
      <c r="I519" s="41" t="s">
        <v>1095</v>
      </c>
    </row>
    <row r="520" spans="1:9" ht="24">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c r="A528" s="16">
        <v>518</v>
      </c>
      <c r="B528" s="38"/>
      <c r="C528" s="39">
        <v>5300</v>
      </c>
      <c r="D528" s="39"/>
      <c r="E528" s="39"/>
      <c r="F528" s="26" t="s">
        <v>804</v>
      </c>
      <c r="G528" s="12">
        <v>5300</v>
      </c>
      <c r="H528" s="11" t="s">
        <v>1104</v>
      </c>
      <c r="I528" s="41" t="s">
        <v>1105</v>
      </c>
    </row>
    <row r="529" spans="1:9" ht="60">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c r="A534" s="16">
        <v>524</v>
      </c>
      <c r="B534" s="38"/>
      <c r="C534" s="39">
        <v>5400</v>
      </c>
      <c r="D534" s="39"/>
      <c r="E534" s="39"/>
      <c r="F534" s="26" t="s">
        <v>810</v>
      </c>
      <c r="G534" s="12">
        <v>5400</v>
      </c>
      <c r="H534" s="11" t="s">
        <v>1110</v>
      </c>
      <c r="I534" s="41" t="s">
        <v>1111</v>
      </c>
    </row>
    <row r="535" spans="1:9" ht="24">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c r="A547" s="16">
        <v>537</v>
      </c>
      <c r="B547" s="38"/>
      <c r="C547" s="39">
        <v>5500</v>
      </c>
      <c r="D547" s="39"/>
      <c r="E547" s="39"/>
      <c r="F547" s="26" t="s">
        <v>818</v>
      </c>
      <c r="G547" s="12">
        <v>5500</v>
      </c>
      <c r="H547" s="11" t="s">
        <v>1124</v>
      </c>
      <c r="I547" s="41" t="s">
        <v>1125</v>
      </c>
    </row>
    <row r="548" spans="1:9" ht="60">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c r="A550" s="16">
        <v>540</v>
      </c>
      <c r="B550" s="38"/>
      <c r="C550" s="39">
        <v>5600</v>
      </c>
      <c r="D550" s="39"/>
      <c r="E550" s="39"/>
      <c r="F550" s="26" t="s">
        <v>820</v>
      </c>
      <c r="G550" s="12">
        <v>5600</v>
      </c>
      <c r="H550" s="11" t="s">
        <v>1128</v>
      </c>
      <c r="I550" s="41" t="s">
        <v>1129</v>
      </c>
    </row>
    <row r="551" spans="1:9" ht="60">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c r="A569" s="16">
        <v>559</v>
      </c>
      <c r="B569" s="38"/>
      <c r="C569" s="39">
        <v>5700</v>
      </c>
      <c r="D569" s="39"/>
      <c r="E569" s="39"/>
      <c r="F569" s="26" t="s">
        <v>836</v>
      </c>
      <c r="G569" s="12">
        <v>5700</v>
      </c>
      <c r="H569" s="11" t="s">
        <v>1481</v>
      </c>
      <c r="I569" s="41" t="s">
        <v>1482</v>
      </c>
    </row>
    <row r="570" spans="1:9" ht="24">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c r="A588" s="16">
        <v>578</v>
      </c>
      <c r="B588" s="38"/>
      <c r="C588" s="39">
        <v>5800</v>
      </c>
      <c r="D588" s="39"/>
      <c r="E588" s="39"/>
      <c r="F588" s="26" t="s">
        <v>848</v>
      </c>
      <c r="G588" s="12">
        <v>5800</v>
      </c>
      <c r="H588" s="11" t="s">
        <v>1501</v>
      </c>
      <c r="I588" s="41" t="s">
        <v>1502</v>
      </c>
    </row>
    <row r="589" spans="1:9" ht="24">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c r="A597" s="16">
        <v>587</v>
      </c>
      <c r="B597" s="38"/>
      <c r="C597" s="39">
        <v>5900</v>
      </c>
      <c r="D597" s="39"/>
      <c r="E597" s="39"/>
      <c r="F597" s="26" t="s">
        <v>855</v>
      </c>
      <c r="G597" s="12">
        <v>5900</v>
      </c>
      <c r="H597" s="11" t="s">
        <v>1511</v>
      </c>
      <c r="I597" s="41" t="s">
        <v>1512</v>
      </c>
    </row>
    <row r="598" spans="1:9" ht="36">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24">
      <c r="A616" s="16">
        <v>606</v>
      </c>
      <c r="B616" s="36">
        <v>6000</v>
      </c>
      <c r="C616" s="37"/>
      <c r="D616" s="37"/>
      <c r="E616" s="36"/>
      <c r="F616" s="25" t="s">
        <v>865</v>
      </c>
      <c r="G616" s="12">
        <v>6000</v>
      </c>
      <c r="H616" s="11" t="s">
        <v>1531</v>
      </c>
      <c r="I616" s="40" t="s">
        <v>1532</v>
      </c>
    </row>
    <row r="617" spans="1:9" ht="36">
      <c r="A617" s="16">
        <v>607</v>
      </c>
      <c r="B617" s="38"/>
      <c r="C617" s="39">
        <v>6100</v>
      </c>
      <c r="D617" s="39"/>
      <c r="E617" s="39"/>
      <c r="F617" s="26" t="s">
        <v>866</v>
      </c>
      <c r="G617" s="12">
        <v>6100</v>
      </c>
      <c r="H617" s="11" t="s">
        <v>1533</v>
      </c>
      <c r="I617" s="41" t="s">
        <v>1534</v>
      </c>
    </row>
    <row r="618" spans="1:9" ht="36">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c r="A634" s="16">
        <v>624</v>
      </c>
      <c r="B634" s="38"/>
      <c r="C634" s="39">
        <v>6200</v>
      </c>
      <c r="D634" s="39"/>
      <c r="E634" s="39"/>
      <c r="F634" s="26" t="s">
        <v>268</v>
      </c>
      <c r="G634" s="12">
        <v>6200</v>
      </c>
      <c r="H634" s="11" t="s">
        <v>1178</v>
      </c>
      <c r="I634" s="41" t="s">
        <v>1179</v>
      </c>
    </row>
    <row r="635" spans="1:9" ht="36">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c r="A651" s="16">
        <v>641</v>
      </c>
      <c r="B651" s="38"/>
      <c r="C651" s="39">
        <v>6300</v>
      </c>
      <c r="D651" s="39"/>
      <c r="E651" s="39"/>
      <c r="F651" s="26" t="s">
        <v>269</v>
      </c>
      <c r="G651" s="12">
        <v>6300</v>
      </c>
      <c r="H651" s="11" t="s">
        <v>1190</v>
      </c>
      <c r="I651" s="41" t="s">
        <v>1191</v>
      </c>
    </row>
    <row r="652" spans="1:9" ht="48">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c r="A655" s="16">
        <v>645</v>
      </c>
      <c r="B655" s="42"/>
      <c r="C655" s="43"/>
      <c r="D655" s="43">
        <v>6320</v>
      </c>
      <c r="E655" s="43"/>
      <c r="F655" s="44" t="s">
        <v>272</v>
      </c>
      <c r="G655" s="11">
        <v>6320</v>
      </c>
      <c r="H655" s="11" t="s">
        <v>1194</v>
      </c>
      <c r="I655" s="45" t="s">
        <v>1195</v>
      </c>
    </row>
    <row r="656" spans="1:9" ht="36">
      <c r="A656" s="16">
        <v>646</v>
      </c>
      <c r="B656" s="36">
        <v>7000</v>
      </c>
      <c r="C656" s="37"/>
      <c r="D656" s="37"/>
      <c r="E656" s="36"/>
      <c r="F656" s="25" t="s">
        <v>273</v>
      </c>
      <c r="G656" s="12">
        <v>7000</v>
      </c>
      <c r="H656" s="11" t="s">
        <v>1196</v>
      </c>
      <c r="I656" s="40" t="s">
        <v>1197</v>
      </c>
    </row>
    <row r="657" spans="1:9" ht="36">
      <c r="A657" s="16">
        <v>647</v>
      </c>
      <c r="B657" s="38"/>
      <c r="C657" s="39">
        <v>7100</v>
      </c>
      <c r="D657" s="39"/>
      <c r="E657" s="39"/>
      <c r="F657" s="26" t="s">
        <v>274</v>
      </c>
      <c r="G657" s="12">
        <v>7100</v>
      </c>
      <c r="H657" s="11" t="s">
        <v>1198</v>
      </c>
      <c r="I657" s="41" t="s">
        <v>1199</v>
      </c>
    </row>
    <row r="658" spans="1:9" ht="36">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c r="A662" s="16">
        <v>652</v>
      </c>
      <c r="B662" s="38"/>
      <c r="C662" s="39">
        <v>7200</v>
      </c>
      <c r="D662" s="39"/>
      <c r="E662" s="39"/>
      <c r="F662" s="26" t="s">
        <v>277</v>
      </c>
      <c r="G662" s="12">
        <v>7200</v>
      </c>
      <c r="H662" s="11" t="s">
        <v>1204</v>
      </c>
      <c r="I662" s="41" t="s">
        <v>1205</v>
      </c>
    </row>
    <row r="663" spans="1:9" ht="60">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c r="A681" s="16">
        <v>671</v>
      </c>
      <c r="B681" s="38"/>
      <c r="C681" s="39">
        <v>7300</v>
      </c>
      <c r="D681" s="39"/>
      <c r="E681" s="39"/>
      <c r="F681" s="26" t="s">
        <v>289</v>
      </c>
      <c r="G681" s="12">
        <v>7300</v>
      </c>
      <c r="H681" s="11" t="s">
        <v>1224</v>
      </c>
      <c r="I681" s="41" t="s">
        <v>1225</v>
      </c>
    </row>
    <row r="682" spans="1:9" ht="36">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c r="A696" s="16">
        <v>686</v>
      </c>
      <c r="B696" s="38"/>
      <c r="C696" s="39">
        <v>7400</v>
      </c>
      <c r="D696" s="39"/>
      <c r="E696" s="39"/>
      <c r="F696" s="26" t="s">
        <v>301</v>
      </c>
      <c r="G696" s="12">
        <v>7400</v>
      </c>
      <c r="H696" s="11" t="s">
        <v>1237</v>
      </c>
      <c r="I696" s="41" t="s">
        <v>1238</v>
      </c>
    </row>
    <row r="697" spans="1:9" ht="36">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36">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36">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c r="A703" s="16">
        <v>693</v>
      </c>
      <c r="B703" s="42"/>
      <c r="C703" s="43"/>
      <c r="D703" s="43">
        <v>7440</v>
      </c>
      <c r="E703" s="43"/>
      <c r="F703" s="44" t="s">
        <v>306</v>
      </c>
      <c r="G703" s="11">
        <v>7440</v>
      </c>
      <c r="H703" s="11" t="s">
        <v>1245</v>
      </c>
      <c r="I703" s="45" t="s">
        <v>1246</v>
      </c>
    </row>
    <row r="704" spans="1:9" ht="24">
      <c r="A704" s="16">
        <v>694</v>
      </c>
      <c r="B704" s="42"/>
      <c r="C704" s="43"/>
      <c r="D704" s="43">
        <v>7450</v>
      </c>
      <c r="E704" s="43"/>
      <c r="F704" s="44" t="s">
        <v>307</v>
      </c>
      <c r="G704" s="11">
        <v>7450</v>
      </c>
      <c r="H704" s="11" t="s">
        <v>1247</v>
      </c>
      <c r="I704" s="45" t="s">
        <v>1248</v>
      </c>
    </row>
    <row r="705" spans="1:9" ht="24">
      <c r="A705" s="16">
        <v>695</v>
      </c>
      <c r="B705" s="42"/>
      <c r="C705" s="43"/>
      <c r="D705" s="43">
        <v>7460</v>
      </c>
      <c r="E705" s="43"/>
      <c r="F705" s="44" t="s">
        <v>308</v>
      </c>
      <c r="G705" s="11">
        <v>7460</v>
      </c>
      <c r="H705" s="11" t="s">
        <v>1249</v>
      </c>
      <c r="I705" s="45" t="s">
        <v>1250</v>
      </c>
    </row>
    <row r="706" spans="1:9" ht="24">
      <c r="A706" s="16">
        <v>696</v>
      </c>
      <c r="B706" s="42"/>
      <c r="C706" s="43"/>
      <c r="D706" s="43">
        <v>7470</v>
      </c>
      <c r="E706" s="43"/>
      <c r="F706" s="44" t="s">
        <v>309</v>
      </c>
      <c r="G706" s="11">
        <v>7470</v>
      </c>
      <c r="H706" s="11" t="s">
        <v>1251</v>
      </c>
      <c r="I706" s="45" t="s">
        <v>1252</v>
      </c>
    </row>
    <row r="707" spans="1:9" ht="24">
      <c r="A707" s="16">
        <v>697</v>
      </c>
      <c r="B707" s="42"/>
      <c r="C707" s="43"/>
      <c r="D707" s="43">
        <v>7480</v>
      </c>
      <c r="E707" s="43"/>
      <c r="F707" s="44" t="s">
        <v>310</v>
      </c>
      <c r="G707" s="11">
        <v>7480</v>
      </c>
      <c r="H707" s="11" t="s">
        <v>1253</v>
      </c>
      <c r="I707" s="45" t="s">
        <v>1254</v>
      </c>
    </row>
    <row r="708" spans="1:9" ht="24">
      <c r="A708" s="16">
        <v>698</v>
      </c>
      <c r="B708" s="42"/>
      <c r="C708" s="43"/>
      <c r="D708" s="43">
        <v>7490</v>
      </c>
      <c r="E708" s="43"/>
      <c r="F708" s="44" t="s">
        <v>311</v>
      </c>
      <c r="G708" s="11">
        <v>7490</v>
      </c>
      <c r="H708" s="11" t="s">
        <v>1255</v>
      </c>
      <c r="I708" s="45" t="s">
        <v>1256</v>
      </c>
    </row>
    <row r="709" spans="1:9" ht="24">
      <c r="A709" s="16">
        <v>699</v>
      </c>
      <c r="B709" s="38"/>
      <c r="C709" s="39">
        <v>7500</v>
      </c>
      <c r="D709" s="39"/>
      <c r="E709" s="39"/>
      <c r="F709" s="26" t="s">
        <v>312</v>
      </c>
      <c r="G709" s="12">
        <v>7500</v>
      </c>
      <c r="H709" s="11" t="s">
        <v>1257</v>
      </c>
      <c r="I709" s="41" t="s">
        <v>1258</v>
      </c>
    </row>
    <row r="710" spans="1:9" ht="24">
      <c r="A710" s="16">
        <v>700</v>
      </c>
      <c r="B710" s="42"/>
      <c r="C710" s="43"/>
      <c r="D710" s="43">
        <v>7510</v>
      </c>
      <c r="E710" s="43"/>
      <c r="F710" s="44" t="s">
        <v>313</v>
      </c>
      <c r="G710" s="11">
        <v>7510</v>
      </c>
      <c r="H710" s="11" t="s">
        <v>1259</v>
      </c>
      <c r="I710" s="45" t="s">
        <v>1260</v>
      </c>
    </row>
    <row r="711" spans="1:9" ht="24">
      <c r="A711" s="16">
        <v>701</v>
      </c>
      <c r="B711" s="42"/>
      <c r="C711" s="43"/>
      <c r="D711" s="43">
        <v>7520</v>
      </c>
      <c r="E711" s="43"/>
      <c r="F711" s="44" t="s">
        <v>314</v>
      </c>
      <c r="G711" s="11">
        <v>7520</v>
      </c>
      <c r="H711" s="11" t="s">
        <v>1261</v>
      </c>
      <c r="I711" s="45" t="s">
        <v>1262</v>
      </c>
    </row>
    <row r="712" spans="1:9" ht="24">
      <c r="A712" s="16">
        <v>702</v>
      </c>
      <c r="B712" s="42"/>
      <c r="C712" s="43"/>
      <c r="D712" s="43">
        <v>7530</v>
      </c>
      <c r="E712" s="43"/>
      <c r="F712" s="44" t="s">
        <v>315</v>
      </c>
      <c r="G712" s="11">
        <v>7530</v>
      </c>
      <c r="H712" s="11" t="s">
        <v>1263</v>
      </c>
      <c r="I712" s="45" t="s">
        <v>1264</v>
      </c>
    </row>
    <row r="713" spans="1:9" ht="24">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c r="A715" s="16">
        <v>705</v>
      </c>
      <c r="B715" s="42"/>
      <c r="C715" s="43"/>
      <c r="D715" s="43">
        <v>7550</v>
      </c>
      <c r="E715" s="43"/>
      <c r="F715" s="44" t="s">
        <v>317</v>
      </c>
      <c r="G715" s="11">
        <v>7550</v>
      </c>
      <c r="H715" s="11" t="s">
        <v>1267</v>
      </c>
      <c r="I715" s="45" t="s">
        <v>1268</v>
      </c>
    </row>
    <row r="716" spans="1:9" ht="24">
      <c r="A716" s="16">
        <v>706</v>
      </c>
      <c r="B716" s="42"/>
      <c r="C716" s="43"/>
      <c r="D716" s="43">
        <v>7560</v>
      </c>
      <c r="E716" s="43"/>
      <c r="F716" s="44" t="s">
        <v>318</v>
      </c>
      <c r="G716" s="11">
        <v>7560</v>
      </c>
      <c r="H716" s="11" t="s">
        <v>1269</v>
      </c>
      <c r="I716" s="45" t="s">
        <v>1270</v>
      </c>
    </row>
    <row r="717" spans="1:9" ht="24">
      <c r="A717" s="16">
        <v>707</v>
      </c>
      <c r="B717" s="42"/>
      <c r="C717" s="43"/>
      <c r="D717" s="43">
        <v>7570</v>
      </c>
      <c r="E717" s="43"/>
      <c r="F717" s="44" t="s">
        <v>319</v>
      </c>
      <c r="G717" s="11">
        <v>7570</v>
      </c>
      <c r="H717" s="11" t="s">
        <v>1271</v>
      </c>
      <c r="I717" s="45" t="s">
        <v>1272</v>
      </c>
    </row>
    <row r="718" spans="1:9" ht="15">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c r="A720" s="16">
        <v>710</v>
      </c>
      <c r="B720" s="42"/>
      <c r="C720" s="43"/>
      <c r="D720" s="43">
        <v>7590</v>
      </c>
      <c r="E720" s="43"/>
      <c r="F720" s="44" t="s">
        <v>322</v>
      </c>
      <c r="G720" s="11">
        <v>7590</v>
      </c>
      <c r="H720" s="11" t="s">
        <v>1275</v>
      </c>
      <c r="I720" s="45" t="s">
        <v>1276</v>
      </c>
    </row>
    <row r="721" spans="1:9" ht="36">
      <c r="A721" s="16">
        <v>711</v>
      </c>
      <c r="B721" s="38"/>
      <c r="C721" s="39">
        <v>7600</v>
      </c>
      <c r="D721" s="39"/>
      <c r="E721" s="39"/>
      <c r="F721" s="26" t="s">
        <v>323</v>
      </c>
      <c r="G721" s="12">
        <v>7600</v>
      </c>
      <c r="H721" s="11" t="s">
        <v>1277</v>
      </c>
      <c r="I721" s="41" t="s">
        <v>1278</v>
      </c>
    </row>
    <row r="722" spans="1:9" ht="15">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c r="A726" s="16">
        <v>716</v>
      </c>
      <c r="B726" s="38"/>
      <c r="C726" s="39">
        <v>7900</v>
      </c>
      <c r="D726" s="39"/>
      <c r="E726" s="39"/>
      <c r="F726" s="26" t="s">
        <v>328</v>
      </c>
      <c r="G726" s="12">
        <v>7900</v>
      </c>
      <c r="H726" s="11" t="s">
        <v>1283</v>
      </c>
      <c r="I726" s="41" t="s">
        <v>1284</v>
      </c>
    </row>
    <row r="727" spans="1:9" ht="48">
      <c r="A727" s="16">
        <v>717</v>
      </c>
      <c r="B727" s="42"/>
      <c r="C727" s="43"/>
      <c r="D727" s="43">
        <v>7910</v>
      </c>
      <c r="E727" s="43"/>
      <c r="F727" s="44" t="s">
        <v>329</v>
      </c>
      <c r="G727" s="11">
        <v>7910</v>
      </c>
      <c r="H727" s="11" t="s">
        <v>1285</v>
      </c>
      <c r="I727" s="45" t="s">
        <v>1286</v>
      </c>
    </row>
    <row r="728" spans="1:9" ht="48">
      <c r="A728" s="16">
        <v>718</v>
      </c>
      <c r="B728" s="42"/>
      <c r="C728" s="43"/>
      <c r="D728" s="43">
        <v>7920</v>
      </c>
      <c r="E728" s="43"/>
      <c r="F728" s="44" t="s">
        <v>330</v>
      </c>
      <c r="G728" s="11">
        <v>7920</v>
      </c>
      <c r="H728" s="11" t="s">
        <v>1287</v>
      </c>
      <c r="I728" s="45" t="s">
        <v>1288</v>
      </c>
    </row>
    <row r="729" spans="1:9" ht="48">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48">
      <c r="A733" s="16">
        <v>723</v>
      </c>
      <c r="B733" s="36">
        <v>8000</v>
      </c>
      <c r="C733" s="37"/>
      <c r="D733" s="37"/>
      <c r="E733" s="36"/>
      <c r="F733" s="25" t="s">
        <v>335</v>
      </c>
      <c r="G733" s="12">
        <v>8000</v>
      </c>
      <c r="H733" s="11" t="s">
        <v>1291</v>
      </c>
      <c r="I733" s="40" t="s">
        <v>1344</v>
      </c>
    </row>
    <row r="734" spans="1:9" ht="36">
      <c r="A734" s="16">
        <v>724</v>
      </c>
      <c r="B734" s="38"/>
      <c r="C734" s="39">
        <v>8100</v>
      </c>
      <c r="D734" s="39"/>
      <c r="E734" s="39"/>
      <c r="F734" s="26" t="s">
        <v>336</v>
      </c>
      <c r="G734" s="12">
        <v>8100</v>
      </c>
      <c r="H734" s="11" t="s">
        <v>1345</v>
      </c>
      <c r="I734" s="41" t="s">
        <v>1346</v>
      </c>
    </row>
    <row r="735" spans="1:9" ht="36">
      <c r="A735" s="16">
        <v>725</v>
      </c>
      <c r="B735" s="42"/>
      <c r="C735" s="43"/>
      <c r="D735" s="43">
        <v>8110</v>
      </c>
      <c r="E735" s="43"/>
      <c r="F735" s="44" t="s">
        <v>337</v>
      </c>
      <c r="G735" s="11">
        <v>8110</v>
      </c>
      <c r="H735" s="11" t="s">
        <v>1347</v>
      </c>
      <c r="I735" s="45" t="s">
        <v>1348</v>
      </c>
    </row>
    <row r="736" spans="1:9" ht="24">
      <c r="A736" s="16">
        <v>726</v>
      </c>
      <c r="B736" s="42"/>
      <c r="C736" s="43"/>
      <c r="D736" s="43">
        <v>8120</v>
      </c>
      <c r="E736" s="43"/>
      <c r="F736" s="44" t="s">
        <v>338</v>
      </c>
      <c r="G736" s="11">
        <v>8120</v>
      </c>
      <c r="H736" s="11" t="s">
        <v>1349</v>
      </c>
      <c r="I736" s="45" t="s">
        <v>1350</v>
      </c>
    </row>
    <row r="737" spans="1:9" ht="24">
      <c r="A737" s="16">
        <v>727</v>
      </c>
      <c r="B737" s="42"/>
      <c r="C737" s="43"/>
      <c r="D737" s="43">
        <v>8130</v>
      </c>
      <c r="E737" s="43"/>
      <c r="F737" s="44" t="s">
        <v>339</v>
      </c>
      <c r="G737" s="11">
        <v>8130</v>
      </c>
      <c r="H737" s="11" t="s">
        <v>1351</v>
      </c>
      <c r="I737" s="45" t="s">
        <v>1352</v>
      </c>
    </row>
    <row r="738" spans="1:9" ht="72">
      <c r="A738" s="16">
        <v>728</v>
      </c>
      <c r="B738" s="42"/>
      <c r="C738" s="43"/>
      <c r="D738" s="43">
        <v>8140</v>
      </c>
      <c r="E738" s="43"/>
      <c r="F738" s="44" t="s">
        <v>340</v>
      </c>
      <c r="G738" s="11">
        <v>8140</v>
      </c>
      <c r="H738" s="11" t="s">
        <v>1353</v>
      </c>
      <c r="I738" s="45" t="s">
        <v>1354</v>
      </c>
    </row>
    <row r="739" spans="1:9" ht="72">
      <c r="A739" s="16">
        <v>729</v>
      </c>
      <c r="B739" s="42"/>
      <c r="C739" s="43"/>
      <c r="D739" s="43">
        <v>8150</v>
      </c>
      <c r="E739" s="43"/>
      <c r="F739" s="44" t="s">
        <v>341</v>
      </c>
      <c r="G739" s="11">
        <v>8150</v>
      </c>
      <c r="H739" s="11" t="s">
        <v>1355</v>
      </c>
      <c r="I739" s="45" t="s">
        <v>1356</v>
      </c>
    </row>
    <row r="740" spans="1:9" ht="24">
      <c r="A740" s="16">
        <v>730</v>
      </c>
      <c r="B740" s="42"/>
      <c r="C740" s="43"/>
      <c r="D740" s="43">
        <v>8160</v>
      </c>
      <c r="E740" s="43"/>
      <c r="F740" s="44" t="s">
        <v>342</v>
      </c>
      <c r="G740" s="11">
        <v>8160</v>
      </c>
      <c r="H740" s="11" t="s">
        <v>1357</v>
      </c>
      <c r="I740" s="45" t="s">
        <v>1358</v>
      </c>
    </row>
    <row r="741" spans="1:9" ht="24">
      <c r="A741" s="16">
        <v>731</v>
      </c>
      <c r="B741" s="38"/>
      <c r="C741" s="39">
        <v>8300</v>
      </c>
      <c r="D741" s="39"/>
      <c r="E741" s="39"/>
      <c r="F741" s="26" t="s">
        <v>343</v>
      </c>
      <c r="G741" s="12">
        <v>8300</v>
      </c>
      <c r="H741" s="11" t="s">
        <v>1359</v>
      </c>
      <c r="I741" s="41" t="s">
        <v>1360</v>
      </c>
    </row>
    <row r="742" spans="1:9" ht="48">
      <c r="A742" s="16">
        <v>732</v>
      </c>
      <c r="B742" s="42"/>
      <c r="C742" s="43"/>
      <c r="D742" s="43">
        <v>8310</v>
      </c>
      <c r="E742" s="43"/>
      <c r="F742" s="44" t="s">
        <v>344</v>
      </c>
      <c r="G742" s="11">
        <v>8310</v>
      </c>
      <c r="H742" s="11" t="s">
        <v>1361</v>
      </c>
      <c r="I742" s="45" t="s">
        <v>1362</v>
      </c>
    </row>
    <row r="743" spans="1:9" ht="48">
      <c r="A743" s="16">
        <v>733</v>
      </c>
      <c r="B743" s="42"/>
      <c r="C743" s="43"/>
      <c r="D743" s="43">
        <v>8320</v>
      </c>
      <c r="E743" s="43"/>
      <c r="F743" s="44" t="s">
        <v>345</v>
      </c>
      <c r="G743" s="11">
        <v>8320</v>
      </c>
      <c r="H743" s="11" t="s">
        <v>1363</v>
      </c>
      <c r="I743" s="45" t="s">
        <v>1364</v>
      </c>
    </row>
    <row r="744" spans="1:9" ht="48">
      <c r="A744" s="16">
        <v>734</v>
      </c>
      <c r="B744" s="42"/>
      <c r="C744" s="43"/>
      <c r="D744" s="43">
        <v>8330</v>
      </c>
      <c r="E744" s="43"/>
      <c r="F744" s="44" t="s">
        <v>346</v>
      </c>
      <c r="G744" s="11">
        <v>8330</v>
      </c>
      <c r="H744" s="11" t="s">
        <v>1365</v>
      </c>
      <c r="I744" s="45" t="s">
        <v>1366</v>
      </c>
    </row>
    <row r="745" spans="1:9" ht="36">
      <c r="A745" s="16">
        <v>735</v>
      </c>
      <c r="B745" s="42"/>
      <c r="C745" s="43"/>
      <c r="D745" s="43">
        <v>8340</v>
      </c>
      <c r="E745" s="43"/>
      <c r="F745" s="44" t="s">
        <v>347</v>
      </c>
      <c r="G745" s="11">
        <v>8340</v>
      </c>
      <c r="H745" s="11" t="s">
        <v>1367</v>
      </c>
      <c r="I745" s="45" t="s">
        <v>1368</v>
      </c>
    </row>
    <row r="746" spans="1:9" ht="36">
      <c r="A746" s="16">
        <v>736</v>
      </c>
      <c r="B746" s="42"/>
      <c r="C746" s="43"/>
      <c r="D746" s="43">
        <v>8350</v>
      </c>
      <c r="E746" s="43"/>
      <c r="F746" s="44" t="s">
        <v>348</v>
      </c>
      <c r="G746" s="11">
        <v>8350</v>
      </c>
      <c r="H746" s="11" t="s">
        <v>1369</v>
      </c>
      <c r="I746" s="45" t="s">
        <v>1370</v>
      </c>
    </row>
    <row r="747" spans="1:9" ht="15">
      <c r="A747" s="16">
        <v>737</v>
      </c>
      <c r="B747" s="38"/>
      <c r="C747" s="39">
        <v>8500</v>
      </c>
      <c r="D747" s="39"/>
      <c r="E747" s="39"/>
      <c r="F747" s="26" t="s">
        <v>349</v>
      </c>
      <c r="G747" s="12">
        <v>8500</v>
      </c>
      <c r="H747" s="11" t="s">
        <v>1371</v>
      </c>
      <c r="I747" s="41" t="s">
        <v>1372</v>
      </c>
    </row>
    <row r="748" spans="1:9" ht="24">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24">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48">
      <c r="A754" s="16">
        <v>744</v>
      </c>
      <c r="B754" s="36">
        <v>9000</v>
      </c>
      <c r="C754" s="37"/>
      <c r="D754" s="37"/>
      <c r="E754" s="36"/>
      <c r="F754" s="25" t="s">
        <v>353</v>
      </c>
      <c r="G754" s="12">
        <v>9000</v>
      </c>
      <c r="H754" s="11" t="s">
        <v>1379</v>
      </c>
      <c r="I754" s="40" t="s">
        <v>1380</v>
      </c>
    </row>
    <row r="755" spans="1:9" ht="36">
      <c r="A755" s="16">
        <v>745</v>
      </c>
      <c r="B755" s="38"/>
      <c r="C755" s="39">
        <v>9100</v>
      </c>
      <c r="D755" s="39"/>
      <c r="E755" s="39"/>
      <c r="F755" s="26" t="s">
        <v>354</v>
      </c>
      <c r="G755" s="12">
        <v>9100</v>
      </c>
      <c r="H755" s="11" t="s">
        <v>1381</v>
      </c>
      <c r="I755" s="41" t="s">
        <v>1382</v>
      </c>
    </row>
    <row r="756" spans="1:9" ht="24">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24">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c r="A763" s="16">
        <v>753</v>
      </c>
      <c r="B763" s="42"/>
      <c r="C763" s="43"/>
      <c r="D763" s="43">
        <v>9140</v>
      </c>
      <c r="E763" s="43"/>
      <c r="F763" s="44" t="s">
        <v>359</v>
      </c>
      <c r="G763" s="11">
        <v>9140</v>
      </c>
      <c r="H763" s="11" t="s">
        <v>1389</v>
      </c>
      <c r="I763" s="45" t="s">
        <v>1390</v>
      </c>
    </row>
    <row r="764" spans="1:9" ht="24">
      <c r="A764" s="16">
        <v>754</v>
      </c>
      <c r="B764" s="42"/>
      <c r="C764" s="43"/>
      <c r="D764" s="43">
        <v>9150</v>
      </c>
      <c r="E764" s="43"/>
      <c r="F764" s="44" t="s">
        <v>360</v>
      </c>
      <c r="G764" s="11">
        <v>9150</v>
      </c>
      <c r="H764" s="11" t="s">
        <v>1391</v>
      </c>
      <c r="I764" s="45" t="s">
        <v>1392</v>
      </c>
    </row>
    <row r="765" spans="1:9" ht="24">
      <c r="A765" s="16">
        <v>755</v>
      </c>
      <c r="B765" s="42"/>
      <c r="C765" s="43"/>
      <c r="D765" s="43">
        <v>9160</v>
      </c>
      <c r="E765" s="43"/>
      <c r="F765" s="44" t="s">
        <v>361</v>
      </c>
      <c r="G765" s="11">
        <v>9160</v>
      </c>
      <c r="H765" s="11" t="s">
        <v>1393</v>
      </c>
      <c r="I765" s="45" t="s">
        <v>1394</v>
      </c>
    </row>
    <row r="766" spans="1:9" ht="24">
      <c r="A766" s="16">
        <v>756</v>
      </c>
      <c r="B766" s="42"/>
      <c r="C766" s="43"/>
      <c r="D766" s="43">
        <v>9170</v>
      </c>
      <c r="E766" s="43"/>
      <c r="F766" s="44" t="s">
        <v>362</v>
      </c>
      <c r="G766" s="11">
        <v>9170</v>
      </c>
      <c r="H766" s="11" t="s">
        <v>1395</v>
      </c>
      <c r="I766" s="45" t="s">
        <v>1396</v>
      </c>
    </row>
    <row r="767" spans="1:9" ht="24">
      <c r="A767" s="16">
        <v>757</v>
      </c>
      <c r="B767" s="42"/>
      <c r="C767" s="43"/>
      <c r="D767" s="43">
        <v>9180</v>
      </c>
      <c r="E767" s="43"/>
      <c r="F767" s="44" t="s">
        <v>363</v>
      </c>
      <c r="G767" s="11">
        <v>9180</v>
      </c>
      <c r="H767" s="11" t="s">
        <v>1397</v>
      </c>
      <c r="I767" s="45" t="s">
        <v>1398</v>
      </c>
    </row>
    <row r="768" spans="1:9" ht="36">
      <c r="A768" s="16">
        <v>758</v>
      </c>
      <c r="B768" s="38"/>
      <c r="C768" s="39">
        <v>9200</v>
      </c>
      <c r="D768" s="39"/>
      <c r="E768" s="39"/>
      <c r="F768" s="26" t="s">
        <v>364</v>
      </c>
      <c r="G768" s="12">
        <v>9200</v>
      </c>
      <c r="H768" s="11" t="s">
        <v>1399</v>
      </c>
      <c r="I768" s="41" t="s">
        <v>1400</v>
      </c>
    </row>
    <row r="769" spans="1:9" ht="24">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24">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24">
      <c r="A776" s="16">
        <v>766</v>
      </c>
      <c r="B776" s="42"/>
      <c r="C776" s="43"/>
      <c r="D776" s="43">
        <v>9240</v>
      </c>
      <c r="E776" s="43"/>
      <c r="F776" s="44" t="s">
        <v>370</v>
      </c>
      <c r="G776" s="11">
        <v>9240</v>
      </c>
      <c r="H776" s="11" t="s">
        <v>1407</v>
      </c>
      <c r="I776" s="45" t="s">
        <v>1408</v>
      </c>
    </row>
    <row r="777" spans="1:9" ht="24">
      <c r="A777" s="16">
        <v>767</v>
      </c>
      <c r="B777" s="42"/>
      <c r="C777" s="43"/>
      <c r="D777" s="43">
        <v>9250</v>
      </c>
      <c r="E777" s="43"/>
      <c r="F777" s="44" t="s">
        <v>371</v>
      </c>
      <c r="G777" s="11">
        <v>9250</v>
      </c>
      <c r="H777" s="11" t="s">
        <v>1409</v>
      </c>
      <c r="I777" s="45" t="s">
        <v>1410</v>
      </c>
    </row>
    <row r="778" spans="1:9" ht="24">
      <c r="A778" s="16">
        <v>768</v>
      </c>
      <c r="B778" s="42"/>
      <c r="C778" s="43"/>
      <c r="D778" s="43">
        <v>9260</v>
      </c>
      <c r="E778" s="43"/>
      <c r="F778" s="44" t="s">
        <v>372</v>
      </c>
      <c r="G778" s="11">
        <v>9260</v>
      </c>
      <c r="H778" s="11" t="s">
        <v>1411</v>
      </c>
      <c r="I778" s="45" t="s">
        <v>1412</v>
      </c>
    </row>
    <row r="779" spans="1:9" ht="24">
      <c r="A779" s="16">
        <v>769</v>
      </c>
      <c r="B779" s="42"/>
      <c r="C779" s="43"/>
      <c r="D779" s="43">
        <v>9270</v>
      </c>
      <c r="E779" s="43"/>
      <c r="F779" s="44" t="s">
        <v>373</v>
      </c>
      <c r="G779" s="11">
        <v>9270</v>
      </c>
      <c r="H779" s="11" t="s">
        <v>1413</v>
      </c>
      <c r="I779" s="45" t="s">
        <v>1414</v>
      </c>
    </row>
    <row r="780" spans="1:9" ht="24">
      <c r="A780" s="16">
        <v>770</v>
      </c>
      <c r="B780" s="42"/>
      <c r="C780" s="43"/>
      <c r="D780" s="43">
        <v>9280</v>
      </c>
      <c r="E780" s="43"/>
      <c r="F780" s="44" t="s">
        <v>374</v>
      </c>
      <c r="G780" s="11">
        <v>9280</v>
      </c>
      <c r="H780" s="11" t="s">
        <v>1415</v>
      </c>
      <c r="I780" s="45" t="s">
        <v>1416</v>
      </c>
    </row>
    <row r="781" spans="1:9" ht="36">
      <c r="A781" s="16">
        <v>771</v>
      </c>
      <c r="B781" s="38"/>
      <c r="C781" s="39">
        <v>9300</v>
      </c>
      <c r="D781" s="39"/>
      <c r="E781" s="39"/>
      <c r="F781" s="26" t="s">
        <v>375</v>
      </c>
      <c r="G781" s="12">
        <v>9300</v>
      </c>
      <c r="H781" s="11" t="s">
        <v>1417</v>
      </c>
      <c r="I781" s="41" t="s">
        <v>1418</v>
      </c>
    </row>
    <row r="782" spans="1:9" ht="15">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c r="A785" s="16">
        <v>775</v>
      </c>
      <c r="B785" s="42"/>
      <c r="C785" s="43"/>
      <c r="D785" s="43">
        <v>9320</v>
      </c>
      <c r="E785" s="43"/>
      <c r="F785" s="44" t="s">
        <v>379</v>
      </c>
      <c r="G785" s="11">
        <v>9320</v>
      </c>
      <c r="H785" s="11" t="s">
        <v>1421</v>
      </c>
      <c r="I785" s="45" t="s">
        <v>1422</v>
      </c>
    </row>
    <row r="786" spans="1:9" ht="36">
      <c r="A786" s="16">
        <v>776</v>
      </c>
      <c r="B786" s="38"/>
      <c r="C786" s="39">
        <v>9400</v>
      </c>
      <c r="D786" s="39"/>
      <c r="E786" s="39"/>
      <c r="F786" s="26" t="s">
        <v>380</v>
      </c>
      <c r="G786" s="12">
        <v>9400</v>
      </c>
      <c r="H786" s="11" t="s">
        <v>1423</v>
      </c>
      <c r="I786" s="41" t="s">
        <v>1424</v>
      </c>
    </row>
    <row r="787" spans="1:9" ht="60">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c r="A790" s="16">
        <v>780</v>
      </c>
      <c r="B790" s="42"/>
      <c r="C790" s="43"/>
      <c r="D790" s="43">
        <v>9420</v>
      </c>
      <c r="E790" s="43"/>
      <c r="F790" s="44" t="s">
        <v>384</v>
      </c>
      <c r="G790" s="11">
        <v>9420</v>
      </c>
      <c r="H790" s="11" t="s">
        <v>1427</v>
      </c>
      <c r="I790" s="45" t="s">
        <v>1428</v>
      </c>
    </row>
    <row r="791" spans="1:9" ht="36">
      <c r="A791" s="16">
        <v>781</v>
      </c>
      <c r="B791" s="38"/>
      <c r="C791" s="39">
        <v>9500</v>
      </c>
      <c r="D791" s="39"/>
      <c r="E791" s="39"/>
      <c r="F791" s="26" t="s">
        <v>385</v>
      </c>
      <c r="G791" s="12">
        <v>9500</v>
      </c>
      <c r="H791" s="11" t="s">
        <v>1429</v>
      </c>
      <c r="I791" s="41" t="s">
        <v>1430</v>
      </c>
    </row>
    <row r="792" spans="1:9" ht="48">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c r="A795" s="16">
        <v>785</v>
      </c>
      <c r="B795" s="42"/>
      <c r="C795" s="43"/>
      <c r="D795" s="43">
        <v>9520</v>
      </c>
      <c r="E795" s="43"/>
      <c r="F795" s="44" t="s">
        <v>388</v>
      </c>
      <c r="G795" s="11">
        <v>9520</v>
      </c>
      <c r="H795" s="11" t="s">
        <v>1433</v>
      </c>
      <c r="I795" s="45" t="s">
        <v>1434</v>
      </c>
    </row>
    <row r="796" spans="1:9" ht="24">
      <c r="A796" s="16">
        <v>786</v>
      </c>
      <c r="B796" s="38"/>
      <c r="C796" s="39">
        <v>9600</v>
      </c>
      <c r="D796" s="39"/>
      <c r="E796" s="39"/>
      <c r="F796" s="26" t="s">
        <v>389</v>
      </c>
      <c r="G796" s="12">
        <v>9600</v>
      </c>
      <c r="H796" s="11" t="s">
        <v>1435</v>
      </c>
      <c r="I796" s="41" t="s">
        <v>1436</v>
      </c>
    </row>
    <row r="797" spans="1:9" ht="24">
      <c r="A797" s="16">
        <v>787</v>
      </c>
      <c r="B797" s="42"/>
      <c r="C797" s="43"/>
      <c r="D797" s="43">
        <v>9610</v>
      </c>
      <c r="E797" s="43"/>
      <c r="F797" s="44" t="s">
        <v>390</v>
      </c>
      <c r="G797" s="11">
        <v>9610</v>
      </c>
      <c r="H797" s="11" t="s">
        <v>1437</v>
      </c>
      <c r="I797" s="45" t="s">
        <v>1438</v>
      </c>
    </row>
    <row r="798" spans="1:9" ht="24">
      <c r="A798" s="16">
        <v>788</v>
      </c>
      <c r="B798" s="42"/>
      <c r="C798" s="43"/>
      <c r="D798" s="43">
        <v>9620</v>
      </c>
      <c r="E798" s="43"/>
      <c r="F798" s="44" t="s">
        <v>391</v>
      </c>
      <c r="G798" s="11">
        <v>9620</v>
      </c>
      <c r="H798" s="11" t="s">
        <v>1439</v>
      </c>
      <c r="I798" s="45" t="s">
        <v>1440</v>
      </c>
    </row>
    <row r="799" spans="1:9" ht="48">
      <c r="A799" s="16">
        <v>789</v>
      </c>
      <c r="B799" s="38"/>
      <c r="C799" s="39">
        <v>9900</v>
      </c>
      <c r="D799" s="39"/>
      <c r="E799" s="39"/>
      <c r="F799" s="26" t="s">
        <v>392</v>
      </c>
      <c r="G799" s="12">
        <v>9900</v>
      </c>
      <c r="H799" s="11" t="s">
        <v>1441</v>
      </c>
      <c r="I799" s="41" t="s">
        <v>1442</v>
      </c>
    </row>
    <row r="800" spans="1:9" ht="48">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6" activePane="bottomLeft" state="frozen"/>
      <selection pane="bottomLeft" activeCell="C11" sqref="C11"/>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59" t="s">
        <v>1462</v>
      </c>
      <c r="B1" s="260"/>
      <c r="C1" s="261"/>
    </row>
    <row r="2" spans="1:3" ht="15.75" thickBot="1">
      <c r="A2" s="125" t="s">
        <v>486</v>
      </c>
      <c r="B2" s="125" t="s">
        <v>485</v>
      </c>
      <c r="C2" s="126" t="s">
        <v>488</v>
      </c>
    </row>
    <row r="3" spans="1:3">
      <c r="A3" s="127" t="s">
        <v>2067</v>
      </c>
      <c r="B3" s="128"/>
      <c r="C3" s="60" t="s">
        <v>2073</v>
      </c>
    </row>
    <row r="4" spans="1:3">
      <c r="A4" s="56"/>
      <c r="B4" s="123" t="s">
        <v>2068</v>
      </c>
      <c r="C4" s="59" t="s">
        <v>2074</v>
      </c>
    </row>
    <row r="5" spans="1:3">
      <c r="A5" s="56"/>
      <c r="B5" s="123" t="s">
        <v>2069</v>
      </c>
      <c r="C5" s="59" t="s">
        <v>2075</v>
      </c>
    </row>
    <row r="6" spans="1:3">
      <c r="A6" s="56"/>
      <c r="B6" s="123" t="s">
        <v>2070</v>
      </c>
      <c r="C6" s="59" t="s">
        <v>2076</v>
      </c>
    </row>
    <row r="7" spans="1:3">
      <c r="A7" s="56"/>
      <c r="B7" s="123" t="s">
        <v>2072</v>
      </c>
      <c r="C7" s="59" t="s">
        <v>2077</v>
      </c>
    </row>
    <row r="8" spans="1:3">
      <c r="A8" s="124" t="s">
        <v>2071</v>
      </c>
      <c r="B8" s="123"/>
      <c r="C8" s="57" t="s">
        <v>1467</v>
      </c>
    </row>
    <row r="9" spans="1:3">
      <c r="A9" s="56"/>
      <c r="B9" s="123" t="s">
        <v>2078</v>
      </c>
      <c r="C9" s="59" t="s">
        <v>2079</v>
      </c>
    </row>
    <row r="10" spans="1:3">
      <c r="A10" s="56"/>
      <c r="B10" s="123" t="s">
        <v>2078</v>
      </c>
      <c r="C10" s="59" t="s">
        <v>2079</v>
      </c>
    </row>
    <row r="11" spans="1:3">
      <c r="A11" s="124" t="s">
        <v>2080</v>
      </c>
      <c r="B11" s="121"/>
      <c r="C11" s="59" t="s">
        <v>2081</v>
      </c>
    </row>
    <row r="12" spans="1:3">
      <c r="A12" s="56"/>
      <c r="B12" s="123" t="s">
        <v>2082</v>
      </c>
      <c r="C12" s="59" t="s">
        <v>2083</v>
      </c>
    </row>
    <row r="13" spans="1:3">
      <c r="A13" s="56"/>
      <c r="B13" s="123" t="s">
        <v>2084</v>
      </c>
      <c r="C13" s="59" t="s">
        <v>2088</v>
      </c>
    </row>
    <row r="14" spans="1:3">
      <c r="A14" s="56"/>
      <c r="B14" s="123" t="s">
        <v>2085</v>
      </c>
      <c r="C14" s="59" t="s">
        <v>2089</v>
      </c>
    </row>
    <row r="15" spans="1:3">
      <c r="A15" s="56"/>
      <c r="B15" s="123" t="s">
        <v>2086</v>
      </c>
      <c r="C15" s="59" t="s">
        <v>2090</v>
      </c>
    </row>
    <row r="16" spans="1:3">
      <c r="A16" s="56"/>
      <c r="B16" s="123" t="s">
        <v>2087</v>
      </c>
      <c r="C16" s="59" t="s">
        <v>2091</v>
      </c>
    </row>
    <row r="17" spans="1:3">
      <c r="A17" s="124" t="s">
        <v>2092</v>
      </c>
      <c r="B17" s="121"/>
      <c r="C17" s="59" t="s">
        <v>2093</v>
      </c>
    </row>
    <row r="18" spans="1:3">
      <c r="A18" s="56"/>
      <c r="B18" s="123" t="s">
        <v>2094</v>
      </c>
      <c r="C18" s="59" t="s">
        <v>2107</v>
      </c>
    </row>
    <row r="19" spans="1:3">
      <c r="A19" s="56"/>
      <c r="B19" s="123" t="s">
        <v>2095</v>
      </c>
      <c r="C19" s="57" t="s">
        <v>2108</v>
      </c>
    </row>
    <row r="20" spans="1:3">
      <c r="A20" s="56"/>
      <c r="B20" s="123" t="s">
        <v>2096</v>
      </c>
      <c r="C20" s="57" t="s">
        <v>2109</v>
      </c>
    </row>
    <row r="21" spans="1:3">
      <c r="A21" s="56"/>
      <c r="B21" s="123" t="s">
        <v>2097</v>
      </c>
      <c r="C21" s="57" t="s">
        <v>2110</v>
      </c>
    </row>
    <row r="22" spans="1:3">
      <c r="A22" s="56"/>
      <c r="B22" s="123" t="s">
        <v>2098</v>
      </c>
      <c r="C22" s="57" t="s">
        <v>2111</v>
      </c>
    </row>
    <row r="23" spans="1:3">
      <c r="A23" s="56"/>
      <c r="B23" s="123" t="s">
        <v>2099</v>
      </c>
      <c r="C23" s="57" t="s">
        <v>2112</v>
      </c>
    </row>
    <row r="24" spans="1:3">
      <c r="A24" s="56"/>
      <c r="B24" s="123" t="s">
        <v>2100</v>
      </c>
      <c r="C24" s="57" t="s">
        <v>2113</v>
      </c>
    </row>
    <row r="25" spans="1:3">
      <c r="A25" s="56"/>
      <c r="B25" s="123" t="s">
        <v>2101</v>
      </c>
      <c r="C25" s="57" t="s">
        <v>2114</v>
      </c>
    </row>
    <row r="26" spans="1:3">
      <c r="A26" s="56"/>
      <c r="B26" s="123" t="s">
        <v>2102</v>
      </c>
      <c r="C26" s="57" t="s">
        <v>2115</v>
      </c>
    </row>
    <row r="27" spans="1:3">
      <c r="A27" s="56"/>
      <c r="B27" s="123" t="s">
        <v>2103</v>
      </c>
      <c r="C27" s="57" t="s">
        <v>2116</v>
      </c>
    </row>
    <row r="28" spans="1:3">
      <c r="A28" s="56"/>
      <c r="B28" s="123" t="s">
        <v>2104</v>
      </c>
      <c r="C28" s="57" t="s">
        <v>2117</v>
      </c>
    </row>
    <row r="29" spans="1:3">
      <c r="A29" s="56"/>
      <c r="B29" s="123" t="s">
        <v>2105</v>
      </c>
      <c r="C29" s="57" t="s">
        <v>2118</v>
      </c>
    </row>
    <row r="30" spans="1:3">
      <c r="A30" s="56"/>
      <c r="B30" s="123" t="s">
        <v>2106</v>
      </c>
      <c r="C30" s="57" t="s">
        <v>2119</v>
      </c>
    </row>
    <row r="31" spans="1:3">
      <c r="A31" s="56">
        <v>80</v>
      </c>
      <c r="B31" s="121"/>
      <c r="C31" s="59" t="s">
        <v>2120</v>
      </c>
    </row>
    <row r="32" spans="1:3">
      <c r="A32" s="56"/>
      <c r="B32" s="121">
        <v>8101</v>
      </c>
      <c r="C32" s="59" t="s">
        <v>2121</v>
      </c>
    </row>
    <row r="33" spans="1:3">
      <c r="A33" s="56"/>
      <c r="B33" s="121">
        <v>8201</v>
      </c>
      <c r="C33" s="59" t="s">
        <v>1468</v>
      </c>
    </row>
    <row r="34" spans="1:3">
      <c r="A34" s="56"/>
      <c r="B34" s="121">
        <v>8301</v>
      </c>
      <c r="C34" s="59" t="s">
        <v>2122</v>
      </c>
    </row>
    <row r="35" spans="1:3" ht="15.75" thickBot="1">
      <c r="A35" s="58"/>
      <c r="B35" s="122">
        <v>8401</v>
      </c>
      <c r="C35" s="129"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POA 2022 (Vacio)</vt:lpstr>
      <vt:lpstr>POA 2019 (Ejemplo)</vt:lpstr>
      <vt:lpstr>COG (imprimir)</vt:lpstr>
      <vt:lpstr>Clasif por Fuente de Financ</vt:lpstr>
      <vt:lpstr>Clasif Programatico</vt:lpstr>
      <vt:lpstr>CFG</vt:lpstr>
      <vt:lpstr>CA 2012</vt:lpstr>
      <vt:lpstr>COG</vt:lpstr>
      <vt:lpstr>UR (Definir)</vt:lpstr>
      <vt:lpstr>CFG 2012 (imprimir)</vt:lpstr>
      <vt:lpstr>Resumen</vt:lpstr>
      <vt:lpstr>A</vt:lpstr>
      <vt:lpstr>ca</vt:lpstr>
      <vt:lpstr>Fin</vt:lpstr>
      <vt:lpstr>funcion</vt:lpstr>
      <vt:lpstr>sub</vt:lpstr>
      <vt:lpstr>'CA 2012'!Títulos_a_imprimir</vt:lpstr>
      <vt:lpstr>CFG!Títulos_a_imprimir</vt:lpstr>
      <vt:lpstr>'CFG 2012 (imprimir)'!Títulos_a_imprimir</vt:lpstr>
      <vt:lpstr>'COG (imprimir)'!Títulos_a_imprimir</vt:lpstr>
      <vt:lpstr>'POA 2019 (Ejemplo)'!Títulos_a_imprimir</vt:lpstr>
      <vt:lpstr>'POA 2022 (Vacio)'!Títulos_a_imprimir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Comunicacion</cp:lastModifiedBy>
  <cp:lastPrinted>2021-11-19T23:59:02Z</cp:lastPrinted>
  <dcterms:created xsi:type="dcterms:W3CDTF">2010-08-12T01:40:58Z</dcterms:created>
  <dcterms:modified xsi:type="dcterms:W3CDTF">2021-11-20T00:00:00Z</dcterms:modified>
</cp:coreProperties>
</file>