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RACCIONES\FRACCIONES 2022\JULIO SEPTIEMBRE\"/>
    </mc:Choice>
  </mc:AlternateContent>
  <bookViews>
    <workbookView xWindow="0" yWindow="0" windowWidth="20400" windowHeight="5640"/>
  </bookViews>
  <sheets>
    <sheet name="Tabulador " sheetId="11" r:id="rId1"/>
  </sheets>
  <externalReferences>
    <externalReference r:id="rId2"/>
  </externalReferences>
  <definedNames>
    <definedName name="_xlnm._FilterDatabase" localSheetId="0" hidden="1">'Tabulador '!$A$6:$J$226</definedName>
    <definedName name="_xlnm.Print_Area" localSheetId="0">'Tabulador '!$A$1:$J$226</definedName>
    <definedName name="_xlnm.Print_Titles" localSheetId="0">'Tabulador '!$1:$6</definedName>
  </definedNames>
  <calcPr calcId="152511"/>
</workbook>
</file>

<file path=xl/calcChain.xml><?xml version="1.0" encoding="utf-8"?>
<calcChain xmlns="http://schemas.openxmlformats.org/spreadsheetml/2006/main">
  <c r="I152" i="11" l="1"/>
  <c r="H152" i="11"/>
  <c r="F152" i="11"/>
  <c r="G152" i="11" s="1"/>
  <c r="J152" i="11" s="1"/>
  <c r="I114" i="11"/>
  <c r="H114" i="11"/>
  <c r="F114" i="11"/>
  <c r="G114" i="11" s="1"/>
  <c r="J114" i="11" s="1"/>
  <c r="I159" i="11" l="1"/>
  <c r="H159" i="11"/>
  <c r="F159" i="11"/>
  <c r="G159" i="11" s="1"/>
  <c r="I158" i="11"/>
  <c r="H158" i="11"/>
  <c r="F158" i="11"/>
  <c r="G158" i="11" s="1"/>
  <c r="I108" i="11"/>
  <c r="H108" i="11"/>
  <c r="F108" i="11"/>
  <c r="G108" i="11" s="1"/>
  <c r="J159" i="11" l="1"/>
  <c r="J158" i="11"/>
  <c r="J108" i="11"/>
  <c r="I88" i="11" l="1"/>
  <c r="H88" i="11"/>
  <c r="F88" i="11"/>
  <c r="G88" i="11" s="1"/>
  <c r="I69" i="11"/>
  <c r="H69" i="11"/>
  <c r="F69" i="11"/>
  <c r="G69" i="11" s="1"/>
  <c r="I151" i="11"/>
  <c r="H151" i="11"/>
  <c r="F151" i="11"/>
  <c r="G151" i="11" s="1"/>
  <c r="I153" i="11"/>
  <c r="H153" i="11"/>
  <c r="F153" i="11"/>
  <c r="G153" i="11" s="1"/>
  <c r="J88" i="11" l="1"/>
  <c r="J69" i="11"/>
  <c r="J151" i="11"/>
  <c r="J153" i="11"/>
  <c r="C70" i="11" l="1"/>
  <c r="I163" i="11"/>
  <c r="H163" i="11"/>
  <c r="F163" i="11"/>
  <c r="G163" i="11" s="1"/>
  <c r="J163" i="11" l="1"/>
  <c r="I100" i="11" l="1"/>
  <c r="H100" i="11"/>
  <c r="F100" i="11"/>
  <c r="G100" i="11" s="1"/>
  <c r="I133" i="11"/>
  <c r="H133" i="11"/>
  <c r="F133" i="11"/>
  <c r="G133" i="11" s="1"/>
  <c r="I92" i="11"/>
  <c r="H92" i="11"/>
  <c r="F92" i="11"/>
  <c r="G92" i="11" s="1"/>
  <c r="J133" i="11" l="1"/>
  <c r="J100" i="11"/>
  <c r="J92" i="11"/>
  <c r="I42" i="11"/>
  <c r="H42" i="11"/>
  <c r="F42" i="11"/>
  <c r="G42" i="11" s="1"/>
  <c r="I13" i="11"/>
  <c r="H13" i="11"/>
  <c r="F13" i="11"/>
  <c r="G13" i="11" s="1"/>
  <c r="J42" i="11" l="1"/>
  <c r="J13" i="11"/>
  <c r="I60" i="11" l="1"/>
  <c r="H60" i="11"/>
  <c r="F60" i="11"/>
  <c r="G60" i="11" s="1"/>
  <c r="I20" i="11"/>
  <c r="H20" i="11"/>
  <c r="F20" i="11"/>
  <c r="G20" i="11" s="1"/>
  <c r="I94" i="11"/>
  <c r="H94" i="11"/>
  <c r="F94" i="11"/>
  <c r="G94" i="11" s="1"/>
  <c r="I90" i="11"/>
  <c r="H90" i="11"/>
  <c r="F90" i="11"/>
  <c r="G90" i="11" s="1"/>
  <c r="J60" i="11" l="1"/>
  <c r="J20" i="11"/>
  <c r="J94" i="11"/>
  <c r="J90" i="11"/>
  <c r="I132" i="11"/>
  <c r="H132" i="11"/>
  <c r="F132" i="11"/>
  <c r="G132" i="11" s="1"/>
  <c r="J132" i="11" l="1"/>
  <c r="I77" i="11" l="1"/>
  <c r="H77" i="11"/>
  <c r="F77" i="11"/>
  <c r="G77" i="11" s="1"/>
  <c r="I78" i="11"/>
  <c r="H78" i="11"/>
  <c r="F78" i="11"/>
  <c r="G78" i="11" s="1"/>
  <c r="J77" i="11" l="1"/>
  <c r="J78" i="11"/>
  <c r="I110" i="11" l="1"/>
  <c r="H110" i="11"/>
  <c r="F110" i="11"/>
  <c r="G110" i="11" s="1"/>
  <c r="I72" i="11"/>
  <c r="H72" i="11"/>
  <c r="F72" i="11"/>
  <c r="G72" i="11" s="1"/>
  <c r="I43" i="11"/>
  <c r="H43" i="11"/>
  <c r="F43" i="11"/>
  <c r="G43" i="11" s="1"/>
  <c r="J110" i="11" l="1"/>
  <c r="J72" i="11"/>
  <c r="J43" i="11"/>
  <c r="I31" i="11"/>
  <c r="H31" i="11"/>
  <c r="F31" i="11"/>
  <c r="G31" i="11" s="1"/>
  <c r="J31" i="11" l="1"/>
  <c r="E226" i="11" l="1"/>
  <c r="F226" i="11" s="1"/>
  <c r="G226" i="11" s="1"/>
  <c r="E225" i="11"/>
  <c r="F225" i="11" s="1"/>
  <c r="G225" i="11" s="1"/>
  <c r="E224" i="11"/>
  <c r="F224" i="11" s="1"/>
  <c r="G224" i="11" s="1"/>
  <c r="E223" i="11"/>
  <c r="I223" i="11" s="1"/>
  <c r="E222" i="11"/>
  <c r="F222" i="11" s="1"/>
  <c r="G222" i="11" s="1"/>
  <c r="E221" i="11"/>
  <c r="F221" i="11" s="1"/>
  <c r="G221" i="11" s="1"/>
  <c r="E220" i="11"/>
  <c r="F220" i="11" s="1"/>
  <c r="G220" i="11" s="1"/>
  <c r="E219" i="11"/>
  <c r="I219" i="11" s="1"/>
  <c r="I39" i="11"/>
  <c r="H39" i="11"/>
  <c r="F39" i="11"/>
  <c r="G39" i="11" s="1"/>
  <c r="E218" i="11"/>
  <c r="I218" i="11" s="1"/>
  <c r="E217" i="11"/>
  <c r="I217" i="11" s="1"/>
  <c r="E216" i="11"/>
  <c r="F216" i="11" s="1"/>
  <c r="G216" i="11" s="1"/>
  <c r="E215" i="11"/>
  <c r="F215" i="11" s="1"/>
  <c r="G215" i="11" s="1"/>
  <c r="E214" i="11"/>
  <c r="I214" i="11" s="1"/>
  <c r="E213" i="11"/>
  <c r="I213" i="11" s="1"/>
  <c r="E212" i="11"/>
  <c r="F212" i="11" s="1"/>
  <c r="G212" i="11" s="1"/>
  <c r="E211" i="11"/>
  <c r="I211" i="11" s="1"/>
  <c r="E210" i="11"/>
  <c r="I210" i="11" s="1"/>
  <c r="E209" i="11"/>
  <c r="I209" i="11" s="1"/>
  <c r="E208" i="11"/>
  <c r="I208" i="11" s="1"/>
  <c r="E207" i="11"/>
  <c r="F207" i="11" s="1"/>
  <c r="G207" i="11" s="1"/>
  <c r="E206" i="11"/>
  <c r="F206" i="11" s="1"/>
  <c r="G206" i="11" s="1"/>
  <c r="E205" i="11"/>
  <c r="I205" i="11" s="1"/>
  <c r="E204" i="11"/>
  <c r="I204" i="11" s="1"/>
  <c r="E203" i="11"/>
  <c r="F203" i="11" s="1"/>
  <c r="G203" i="11" s="1"/>
  <c r="E202" i="11"/>
  <c r="F202" i="11" s="1"/>
  <c r="G202" i="11" s="1"/>
  <c r="E201" i="11"/>
  <c r="I201" i="11" s="1"/>
  <c r="E200" i="11"/>
  <c r="I200" i="11" s="1"/>
  <c r="E199" i="11"/>
  <c r="I199" i="11" s="1"/>
  <c r="E198" i="11"/>
  <c r="F198" i="11" s="1"/>
  <c r="G198" i="11" s="1"/>
  <c r="E197" i="11"/>
  <c r="F197" i="11" s="1"/>
  <c r="G197" i="11" s="1"/>
  <c r="E196" i="11"/>
  <c r="I196" i="11" s="1"/>
  <c r="E195" i="11"/>
  <c r="F195" i="11" s="1"/>
  <c r="G195" i="11" s="1"/>
  <c r="E194" i="11"/>
  <c r="F194" i="11" s="1"/>
  <c r="G194" i="11" s="1"/>
  <c r="E193" i="11"/>
  <c r="I193" i="11" s="1"/>
  <c r="E192" i="11"/>
  <c r="I192" i="11" s="1"/>
  <c r="E191" i="11"/>
  <c r="F191" i="11" s="1"/>
  <c r="G191" i="11" s="1"/>
  <c r="E190" i="11"/>
  <c r="I190" i="11" s="1"/>
  <c r="E189" i="11"/>
  <c r="I189" i="11" s="1"/>
  <c r="I127" i="11"/>
  <c r="H127" i="11"/>
  <c r="F127" i="11"/>
  <c r="G127" i="11" s="1"/>
  <c r="I45" i="11"/>
  <c r="H45" i="11"/>
  <c r="F45" i="11"/>
  <c r="G45" i="11" s="1"/>
  <c r="E188" i="11"/>
  <c r="I188" i="11" s="1"/>
  <c r="E187" i="11"/>
  <c r="F187" i="11" s="1"/>
  <c r="G187" i="11" s="1"/>
  <c r="E186" i="11"/>
  <c r="F186" i="11" s="1"/>
  <c r="G186" i="11" s="1"/>
  <c r="E185" i="11"/>
  <c r="I185" i="11" s="1"/>
  <c r="E184" i="11"/>
  <c r="F184" i="11" s="1"/>
  <c r="G184" i="11" s="1"/>
  <c r="E183" i="11"/>
  <c r="F183" i="11" s="1"/>
  <c r="G183" i="11" s="1"/>
  <c r="E182" i="11"/>
  <c r="F182" i="11" s="1"/>
  <c r="G182" i="11" s="1"/>
  <c r="E181" i="11"/>
  <c r="I181" i="11" s="1"/>
  <c r="E180" i="11"/>
  <c r="F180" i="11" s="1"/>
  <c r="G180" i="11" s="1"/>
  <c r="E179" i="11"/>
  <c r="F179" i="11" s="1"/>
  <c r="G179" i="11" s="1"/>
  <c r="E178" i="11"/>
  <c r="F178" i="11" s="1"/>
  <c r="G178" i="11" s="1"/>
  <c r="E177" i="11"/>
  <c r="F177" i="11" s="1"/>
  <c r="G177" i="11" s="1"/>
  <c r="E176" i="11"/>
  <c r="F176" i="11" s="1"/>
  <c r="G176" i="11" s="1"/>
  <c r="E175" i="11"/>
  <c r="I175" i="11" s="1"/>
  <c r="E174" i="11"/>
  <c r="I174" i="11" s="1"/>
  <c r="E173" i="11"/>
  <c r="F173" i="11" s="1"/>
  <c r="G173" i="11" s="1"/>
  <c r="E172" i="11"/>
  <c r="I172" i="11" s="1"/>
  <c r="E171" i="11"/>
  <c r="I171" i="11" s="1"/>
  <c r="E170" i="11"/>
  <c r="I170" i="11" s="1"/>
  <c r="E169" i="11"/>
  <c r="I169" i="11" s="1"/>
  <c r="E168" i="11"/>
  <c r="I168" i="11" s="1"/>
  <c r="E167" i="11"/>
  <c r="F167" i="11" s="1"/>
  <c r="G167" i="11" s="1"/>
  <c r="E166" i="11"/>
  <c r="F166" i="11" s="1"/>
  <c r="G166" i="11" s="1"/>
  <c r="I122" i="11"/>
  <c r="H122" i="11"/>
  <c r="F122" i="11"/>
  <c r="G122" i="11" s="1"/>
  <c r="I68" i="11"/>
  <c r="H68" i="11"/>
  <c r="F68" i="11"/>
  <c r="G68" i="11" s="1"/>
  <c r="I44" i="11"/>
  <c r="H44" i="11"/>
  <c r="F44" i="11"/>
  <c r="G44" i="11" s="1"/>
  <c r="I87" i="11"/>
  <c r="H87" i="11"/>
  <c r="F87" i="11"/>
  <c r="G87" i="11" s="1"/>
  <c r="I49" i="11"/>
  <c r="H49" i="11"/>
  <c r="F49" i="11"/>
  <c r="G49" i="11" s="1"/>
  <c r="I226" i="11" l="1"/>
  <c r="J226" i="11" s="1"/>
  <c r="I215" i="11"/>
  <c r="J215" i="11" s="1"/>
  <c r="J39" i="11"/>
  <c r="I224" i="11"/>
  <c r="J224" i="11" s="1"/>
  <c r="I222" i="11"/>
  <c r="J222" i="11" s="1"/>
  <c r="I221" i="11"/>
  <c r="J221" i="11" s="1"/>
  <c r="F223" i="11"/>
  <c r="G223" i="11" s="1"/>
  <c r="J223" i="11" s="1"/>
  <c r="I225" i="11"/>
  <c r="J225" i="11" s="1"/>
  <c r="I220" i="11"/>
  <c r="J220" i="11" s="1"/>
  <c r="F217" i="11"/>
  <c r="G217" i="11" s="1"/>
  <c r="J217" i="11" s="1"/>
  <c r="F219" i="11"/>
  <c r="G219" i="11" s="1"/>
  <c r="J219" i="11" s="1"/>
  <c r="F211" i="11"/>
  <c r="G211" i="11" s="1"/>
  <c r="J211" i="11" s="1"/>
  <c r="I207" i="11"/>
  <c r="J207" i="11" s="1"/>
  <c r="I212" i="11"/>
  <c r="J212" i="11" s="1"/>
  <c r="I203" i="11"/>
  <c r="J203" i="11" s="1"/>
  <c r="F208" i="11"/>
  <c r="G208" i="11" s="1"/>
  <c r="J208" i="11" s="1"/>
  <c r="F213" i="11"/>
  <c r="G213" i="11" s="1"/>
  <c r="J213" i="11" s="1"/>
  <c r="I216" i="11"/>
  <c r="J216" i="11" s="1"/>
  <c r="F214" i="11"/>
  <c r="G214" i="11" s="1"/>
  <c r="J214" i="11" s="1"/>
  <c r="F218" i="11"/>
  <c r="G218" i="11" s="1"/>
  <c r="J218" i="11" s="1"/>
  <c r="F196" i="11"/>
  <c r="G196" i="11" s="1"/>
  <c r="J196" i="11" s="1"/>
  <c r="I198" i="11"/>
  <c r="J198" i="11" s="1"/>
  <c r="I194" i="11"/>
  <c r="J194" i="11" s="1"/>
  <c r="F200" i="11"/>
  <c r="G200" i="11" s="1"/>
  <c r="J200" i="11" s="1"/>
  <c r="I202" i="11"/>
  <c r="J202" i="11" s="1"/>
  <c r="F204" i="11"/>
  <c r="G204" i="11" s="1"/>
  <c r="J204" i="11" s="1"/>
  <c r="I206" i="11"/>
  <c r="J206" i="11" s="1"/>
  <c r="F209" i="11"/>
  <c r="G209" i="11" s="1"/>
  <c r="J209" i="11" s="1"/>
  <c r="I197" i="11"/>
  <c r="J197" i="11" s="1"/>
  <c r="F210" i="11"/>
  <c r="G210" i="11" s="1"/>
  <c r="J210" i="11" s="1"/>
  <c r="F201" i="11"/>
  <c r="G201" i="11" s="1"/>
  <c r="J201" i="11" s="1"/>
  <c r="F205" i="11"/>
  <c r="G205" i="11" s="1"/>
  <c r="J205" i="11" s="1"/>
  <c r="F199" i="11"/>
  <c r="G199" i="11" s="1"/>
  <c r="J199" i="11" s="1"/>
  <c r="F193" i="11"/>
  <c r="G193" i="11" s="1"/>
  <c r="J193" i="11" s="1"/>
  <c r="I195" i="11"/>
  <c r="J195" i="11" s="1"/>
  <c r="J122" i="11"/>
  <c r="F190" i="11"/>
  <c r="G190" i="11" s="1"/>
  <c r="J190" i="11" s="1"/>
  <c r="I191" i="11"/>
  <c r="J191" i="11" s="1"/>
  <c r="I184" i="11"/>
  <c r="J184" i="11" s="1"/>
  <c r="I187" i="11"/>
  <c r="J187" i="11" s="1"/>
  <c r="J127" i="11"/>
  <c r="F192" i="11"/>
  <c r="G192" i="11" s="1"/>
  <c r="J192" i="11" s="1"/>
  <c r="F189" i="11"/>
  <c r="G189" i="11" s="1"/>
  <c r="J189" i="11" s="1"/>
  <c r="I166" i="11"/>
  <c r="J166" i="11" s="1"/>
  <c r="J45" i="11"/>
  <c r="I176" i="11"/>
  <c r="J176" i="11" s="1"/>
  <c r="I167" i="11"/>
  <c r="J167" i="11" s="1"/>
  <c r="I180" i="11"/>
  <c r="J180" i="11" s="1"/>
  <c r="I173" i="11"/>
  <c r="J173" i="11" s="1"/>
  <c r="F181" i="11"/>
  <c r="G181" i="11" s="1"/>
  <c r="J181" i="11" s="1"/>
  <c r="I183" i="11"/>
  <c r="J183" i="11" s="1"/>
  <c r="F169" i="11"/>
  <c r="G169" i="11" s="1"/>
  <c r="J169" i="11" s="1"/>
  <c r="I177" i="11"/>
  <c r="J177" i="11" s="1"/>
  <c r="I186" i="11"/>
  <c r="J186" i="11" s="1"/>
  <c r="F188" i="11"/>
  <c r="G188" i="11" s="1"/>
  <c r="J188" i="11" s="1"/>
  <c r="I179" i="11"/>
  <c r="J179" i="11" s="1"/>
  <c r="F185" i="11"/>
  <c r="G185" i="11" s="1"/>
  <c r="J185" i="11" s="1"/>
  <c r="I178" i="11"/>
  <c r="J178" i="11" s="1"/>
  <c r="I182" i="11"/>
  <c r="J182" i="11" s="1"/>
  <c r="F175" i="11"/>
  <c r="G175" i="11" s="1"/>
  <c r="J175" i="11" s="1"/>
  <c r="F174" i="11"/>
  <c r="G174" i="11" s="1"/>
  <c r="J174" i="11" s="1"/>
  <c r="F172" i="11"/>
  <c r="G172" i="11" s="1"/>
  <c r="J172" i="11" s="1"/>
  <c r="F171" i="11"/>
  <c r="G171" i="11" s="1"/>
  <c r="J171" i="11" s="1"/>
  <c r="F170" i="11"/>
  <c r="G170" i="11" s="1"/>
  <c r="J170" i="11" s="1"/>
  <c r="F168" i="11"/>
  <c r="G168" i="11" s="1"/>
  <c r="J168" i="11" s="1"/>
  <c r="J68" i="11"/>
  <c r="J44" i="11"/>
  <c r="J87" i="11"/>
  <c r="J49" i="11"/>
  <c r="I91" i="11" l="1"/>
  <c r="H91" i="11"/>
  <c r="F91" i="11"/>
  <c r="G91" i="11" s="1"/>
  <c r="I96" i="11"/>
  <c r="H96" i="11"/>
  <c r="F96" i="11"/>
  <c r="G96" i="11" s="1"/>
  <c r="I62" i="11"/>
  <c r="H62" i="11"/>
  <c r="F62" i="11"/>
  <c r="G62" i="11" s="1"/>
  <c r="J91" i="11" l="1"/>
  <c r="J96" i="11"/>
  <c r="J62" i="11"/>
  <c r="I36" i="11" l="1"/>
  <c r="H36" i="11"/>
  <c r="F36" i="11"/>
  <c r="G36" i="11" s="1"/>
  <c r="J36" i="11" l="1"/>
  <c r="I139" i="11" l="1"/>
  <c r="H139" i="11"/>
  <c r="F139" i="11"/>
  <c r="G139" i="11" s="1"/>
  <c r="I27" i="11"/>
  <c r="H27" i="11"/>
  <c r="F27" i="11"/>
  <c r="G27" i="11" s="1"/>
  <c r="I26" i="11"/>
  <c r="H26" i="11"/>
  <c r="F26" i="11"/>
  <c r="G26" i="11" s="1"/>
  <c r="I24" i="11"/>
  <c r="H24" i="11"/>
  <c r="F24" i="11"/>
  <c r="G24" i="11" s="1"/>
  <c r="I111" i="11"/>
  <c r="H111" i="11"/>
  <c r="F111" i="11"/>
  <c r="G111" i="11" s="1"/>
  <c r="I85" i="11"/>
  <c r="H85" i="11"/>
  <c r="F85" i="11"/>
  <c r="G85" i="11" s="1"/>
  <c r="I109" i="11"/>
  <c r="H109" i="11"/>
  <c r="F109" i="11"/>
  <c r="G109" i="11" s="1"/>
  <c r="I52" i="11"/>
  <c r="H52" i="11"/>
  <c r="F52" i="11"/>
  <c r="G52" i="11" s="1"/>
  <c r="I55" i="11"/>
  <c r="H55" i="11"/>
  <c r="F55" i="11"/>
  <c r="G55" i="11" s="1"/>
  <c r="I21" i="11"/>
  <c r="H21" i="11"/>
  <c r="F21" i="11"/>
  <c r="G21" i="11" s="1"/>
  <c r="I54" i="11"/>
  <c r="H54" i="11"/>
  <c r="F54" i="11"/>
  <c r="G54" i="11" s="1"/>
  <c r="I29" i="11"/>
  <c r="H29" i="11"/>
  <c r="F29" i="11"/>
  <c r="G29" i="11" s="1"/>
  <c r="I65" i="11"/>
  <c r="H65" i="11"/>
  <c r="F65" i="11"/>
  <c r="G65" i="11" s="1"/>
  <c r="I28" i="11"/>
  <c r="H28" i="11"/>
  <c r="F28" i="11"/>
  <c r="G28" i="11" s="1"/>
  <c r="I35" i="11"/>
  <c r="H35" i="11"/>
  <c r="F35" i="11"/>
  <c r="G35" i="11" s="1"/>
  <c r="I50" i="11"/>
  <c r="H50" i="11"/>
  <c r="F50" i="11"/>
  <c r="G50" i="11" s="1"/>
  <c r="I64" i="11"/>
  <c r="H64" i="11"/>
  <c r="F64" i="11"/>
  <c r="G64" i="11" s="1"/>
  <c r="I48" i="11"/>
  <c r="H48" i="11"/>
  <c r="F48" i="11"/>
  <c r="G48" i="11" s="1"/>
  <c r="J52" i="11" l="1"/>
  <c r="J27" i="11"/>
  <c r="J26" i="11"/>
  <c r="J24" i="11"/>
  <c r="J55" i="11"/>
  <c r="J139" i="11"/>
  <c r="J85" i="11"/>
  <c r="J109" i="11"/>
  <c r="J21" i="11"/>
  <c r="J111" i="11"/>
  <c r="J48" i="11"/>
  <c r="J50" i="11"/>
  <c r="J29" i="11"/>
  <c r="J35" i="11"/>
  <c r="J54" i="11"/>
  <c r="J64" i="11"/>
  <c r="J65" i="11"/>
  <c r="J28" i="11"/>
  <c r="I22" i="11" l="1"/>
  <c r="H22" i="11"/>
  <c r="F22" i="11"/>
  <c r="G22" i="11" s="1"/>
  <c r="J22" i="11" l="1"/>
  <c r="I17" i="11"/>
  <c r="H17" i="11"/>
  <c r="F17" i="11"/>
  <c r="G17" i="11" s="1"/>
  <c r="J17" i="11" l="1"/>
  <c r="I58" i="11" l="1"/>
  <c r="H58" i="11"/>
  <c r="F58" i="11"/>
  <c r="G58" i="11" s="1"/>
  <c r="I107" i="11"/>
  <c r="H107" i="11"/>
  <c r="F107" i="11"/>
  <c r="G107" i="11" s="1"/>
  <c r="J58" i="11" l="1"/>
  <c r="J107" i="11"/>
  <c r="I84" i="11" l="1"/>
  <c r="H84" i="11"/>
  <c r="F84" i="11"/>
  <c r="G84" i="11" s="1"/>
  <c r="I81" i="11"/>
  <c r="H81" i="11"/>
  <c r="F81" i="11"/>
  <c r="G81" i="11" s="1"/>
  <c r="J84" i="11" l="1"/>
  <c r="J81" i="11"/>
  <c r="I135" i="11" l="1"/>
  <c r="H135" i="11"/>
  <c r="F135" i="11"/>
  <c r="G135" i="11" s="1"/>
  <c r="I121" i="11"/>
  <c r="H121" i="11"/>
  <c r="F121" i="11"/>
  <c r="G121" i="11" s="1"/>
  <c r="J135" i="11" l="1"/>
  <c r="J121" i="11"/>
  <c r="I165" i="11" l="1"/>
  <c r="H165" i="11"/>
  <c r="F165" i="11"/>
  <c r="G165" i="11" s="1"/>
  <c r="I164" i="11"/>
  <c r="H164" i="11"/>
  <c r="F164" i="11"/>
  <c r="G164" i="11" s="1"/>
  <c r="I149" i="11"/>
  <c r="H149" i="11"/>
  <c r="F149" i="11"/>
  <c r="G149" i="11" s="1"/>
  <c r="I162" i="11"/>
  <c r="H162" i="11"/>
  <c r="F162" i="11"/>
  <c r="G162" i="11" s="1"/>
  <c r="I161" i="11"/>
  <c r="H161" i="11"/>
  <c r="F161" i="11"/>
  <c r="G161" i="11" s="1"/>
  <c r="I160" i="11"/>
  <c r="H160" i="11"/>
  <c r="F160" i="11"/>
  <c r="G160" i="11" s="1"/>
  <c r="I157" i="11"/>
  <c r="H157" i="11"/>
  <c r="F157" i="11"/>
  <c r="G157" i="11" s="1"/>
  <c r="I156" i="11"/>
  <c r="H156" i="11"/>
  <c r="F156" i="11"/>
  <c r="G156" i="11" s="1"/>
  <c r="I155" i="11"/>
  <c r="H155" i="11"/>
  <c r="F155" i="11"/>
  <c r="G155" i="11" s="1"/>
  <c r="I154" i="11"/>
  <c r="H154" i="11"/>
  <c r="F154" i="11"/>
  <c r="G154" i="11" s="1"/>
  <c r="I150" i="11"/>
  <c r="H150" i="11"/>
  <c r="F150" i="11"/>
  <c r="G150" i="11" s="1"/>
  <c r="I148" i="11"/>
  <c r="H148" i="11"/>
  <c r="F148" i="11"/>
  <c r="G148" i="11" s="1"/>
  <c r="I147" i="11"/>
  <c r="H147" i="11"/>
  <c r="F147" i="11"/>
  <c r="G147" i="11" s="1"/>
  <c r="I146" i="11"/>
  <c r="H146" i="11"/>
  <c r="F146" i="11"/>
  <c r="G146" i="11" s="1"/>
  <c r="I145" i="11"/>
  <c r="H145" i="11"/>
  <c r="F145" i="11"/>
  <c r="G145" i="11" s="1"/>
  <c r="I143" i="11"/>
  <c r="H143" i="11"/>
  <c r="F143" i="11"/>
  <c r="G143" i="11" s="1"/>
  <c r="I144" i="11"/>
  <c r="H144" i="11"/>
  <c r="F144" i="11"/>
  <c r="G144" i="11" s="1"/>
  <c r="I142" i="11"/>
  <c r="H142" i="11"/>
  <c r="F142" i="11"/>
  <c r="G142" i="11" s="1"/>
  <c r="I141" i="11"/>
  <c r="H141" i="11"/>
  <c r="F141" i="11"/>
  <c r="G141" i="11" s="1"/>
  <c r="I140" i="11"/>
  <c r="H140" i="11"/>
  <c r="F140" i="11"/>
  <c r="G140" i="11" s="1"/>
  <c r="C140" i="11"/>
  <c r="I138" i="11"/>
  <c r="H138" i="11"/>
  <c r="F138" i="11"/>
  <c r="G138" i="11" s="1"/>
  <c r="I137" i="11"/>
  <c r="H137" i="11"/>
  <c r="F137" i="11"/>
  <c r="G137" i="11" s="1"/>
  <c r="I136" i="11"/>
  <c r="H136" i="11"/>
  <c r="F136" i="11"/>
  <c r="G136" i="11" s="1"/>
  <c r="I130" i="11"/>
  <c r="H130" i="11"/>
  <c r="F130" i="11"/>
  <c r="G130" i="11" s="1"/>
  <c r="I129" i="11"/>
  <c r="H129" i="11"/>
  <c r="F129" i="11"/>
  <c r="G129" i="11" s="1"/>
  <c r="I131" i="11"/>
  <c r="H131" i="11"/>
  <c r="F131" i="11"/>
  <c r="G131" i="11" s="1"/>
  <c r="I134" i="11"/>
  <c r="H134" i="11"/>
  <c r="F134" i="11"/>
  <c r="G134" i="11" s="1"/>
  <c r="I128" i="11"/>
  <c r="H128" i="11"/>
  <c r="F128" i="11"/>
  <c r="G128" i="11" s="1"/>
  <c r="I126" i="11"/>
  <c r="H126" i="11"/>
  <c r="F126" i="11"/>
  <c r="G126" i="11" s="1"/>
  <c r="I125" i="11"/>
  <c r="H125" i="11"/>
  <c r="F125" i="11"/>
  <c r="G125" i="11" s="1"/>
  <c r="I124" i="11"/>
  <c r="H124" i="11"/>
  <c r="F124" i="11"/>
  <c r="G124" i="11" s="1"/>
  <c r="I123" i="11"/>
  <c r="H123" i="11"/>
  <c r="F123" i="11"/>
  <c r="G123" i="11" s="1"/>
  <c r="I83" i="11"/>
  <c r="H83" i="11"/>
  <c r="F83" i="11"/>
  <c r="G83" i="11" s="1"/>
  <c r="I120" i="11"/>
  <c r="H120" i="11"/>
  <c r="F120" i="11"/>
  <c r="G120" i="11" s="1"/>
  <c r="I119" i="11"/>
  <c r="H119" i="11"/>
  <c r="F119" i="11"/>
  <c r="G119" i="11" s="1"/>
  <c r="I118" i="11"/>
  <c r="H118" i="11"/>
  <c r="F118" i="11"/>
  <c r="G118" i="11" s="1"/>
  <c r="C118" i="11"/>
  <c r="I117" i="11"/>
  <c r="H117" i="11"/>
  <c r="F117" i="11"/>
  <c r="G117" i="11" s="1"/>
  <c r="I116" i="11"/>
  <c r="H116" i="11"/>
  <c r="F116" i="11"/>
  <c r="G116" i="11" s="1"/>
  <c r="I115" i="11"/>
  <c r="H115" i="11"/>
  <c r="F115" i="11"/>
  <c r="G115" i="11" s="1"/>
  <c r="I113" i="11"/>
  <c r="H113" i="11"/>
  <c r="F113" i="11"/>
  <c r="G113" i="11" s="1"/>
  <c r="I112" i="11"/>
  <c r="H112" i="11"/>
  <c r="F112" i="11"/>
  <c r="G112" i="11" s="1"/>
  <c r="I86" i="11"/>
  <c r="H86" i="11"/>
  <c r="F86" i="11"/>
  <c r="G86" i="11" s="1"/>
  <c r="I106" i="11"/>
  <c r="H106" i="11"/>
  <c r="F106" i="11"/>
  <c r="G106" i="11" s="1"/>
  <c r="I105" i="11"/>
  <c r="H105" i="11"/>
  <c r="F105" i="11"/>
  <c r="G105" i="11" s="1"/>
  <c r="I104" i="11"/>
  <c r="H104" i="11"/>
  <c r="F104" i="11"/>
  <c r="G104" i="11" s="1"/>
  <c r="I103" i="11"/>
  <c r="H103" i="11"/>
  <c r="F103" i="11"/>
  <c r="G103" i="11" s="1"/>
  <c r="I102" i="11"/>
  <c r="H102" i="11"/>
  <c r="F102" i="11"/>
  <c r="G102" i="11" s="1"/>
  <c r="I101" i="11"/>
  <c r="H101" i="11"/>
  <c r="F101" i="11"/>
  <c r="G101" i="11" s="1"/>
  <c r="I99" i="11"/>
  <c r="H99" i="11"/>
  <c r="F99" i="11"/>
  <c r="G99" i="11" s="1"/>
  <c r="I98" i="11"/>
  <c r="H98" i="11"/>
  <c r="F98" i="11"/>
  <c r="G98" i="11" s="1"/>
  <c r="I97" i="11"/>
  <c r="H97" i="11"/>
  <c r="F97" i="11"/>
  <c r="G97" i="11" s="1"/>
  <c r="I95" i="11"/>
  <c r="H95" i="11"/>
  <c r="F95" i="11"/>
  <c r="G95" i="11" s="1"/>
  <c r="I93" i="11"/>
  <c r="H93" i="11"/>
  <c r="F93" i="11"/>
  <c r="G93" i="11" s="1"/>
  <c r="I89" i="11"/>
  <c r="H89" i="11"/>
  <c r="F89" i="11"/>
  <c r="G89" i="11" s="1"/>
  <c r="I82" i="11"/>
  <c r="H82" i="11"/>
  <c r="F82" i="11"/>
  <c r="G82" i="11" s="1"/>
  <c r="I76" i="11"/>
  <c r="H76" i="11"/>
  <c r="F76" i="11"/>
  <c r="G76" i="11" s="1"/>
  <c r="I80" i="11"/>
  <c r="H80" i="11"/>
  <c r="F80" i="11"/>
  <c r="G80" i="11" s="1"/>
  <c r="I79" i="11"/>
  <c r="H79" i="11"/>
  <c r="F79" i="11"/>
  <c r="G79" i="11" s="1"/>
  <c r="I75" i="11"/>
  <c r="H75" i="11"/>
  <c r="F75" i="11"/>
  <c r="G75" i="11" s="1"/>
  <c r="I74" i="11"/>
  <c r="H74" i="11"/>
  <c r="F74" i="11"/>
  <c r="G74" i="11" s="1"/>
  <c r="I73" i="11"/>
  <c r="H73" i="11"/>
  <c r="F73" i="11"/>
  <c r="G73" i="11" s="1"/>
  <c r="I71" i="11"/>
  <c r="H71" i="11"/>
  <c r="F71" i="11"/>
  <c r="G71" i="11" s="1"/>
  <c r="I70" i="11"/>
  <c r="H70" i="11"/>
  <c r="F70" i="11"/>
  <c r="G70" i="11" s="1"/>
  <c r="I67" i="11"/>
  <c r="H67" i="11"/>
  <c r="F67" i="11"/>
  <c r="G67" i="11" s="1"/>
  <c r="I66" i="11"/>
  <c r="H66" i="11"/>
  <c r="F66" i="11"/>
  <c r="G66" i="11" s="1"/>
  <c r="I63" i="11"/>
  <c r="H63" i="11"/>
  <c r="F63" i="11"/>
  <c r="G63" i="11" s="1"/>
  <c r="I61" i="11"/>
  <c r="H61" i="11"/>
  <c r="F61" i="11"/>
  <c r="G61" i="11" s="1"/>
  <c r="I59" i="11"/>
  <c r="H59" i="11"/>
  <c r="F59" i="11"/>
  <c r="G59" i="11" s="1"/>
  <c r="I57" i="11"/>
  <c r="H57" i="11"/>
  <c r="F57" i="11"/>
  <c r="G57" i="11" s="1"/>
  <c r="I56" i="11"/>
  <c r="H56" i="11"/>
  <c r="F56" i="11"/>
  <c r="G56" i="11" s="1"/>
  <c r="I47" i="11"/>
  <c r="H47" i="11"/>
  <c r="F47" i="11"/>
  <c r="G47" i="11" s="1"/>
  <c r="I53" i="11"/>
  <c r="H53" i="11"/>
  <c r="F53" i="11"/>
  <c r="G53" i="11" s="1"/>
  <c r="I51" i="11"/>
  <c r="H51" i="11"/>
  <c r="F51" i="11"/>
  <c r="G51" i="11" s="1"/>
  <c r="I46" i="11"/>
  <c r="H46" i="11"/>
  <c r="F46" i="11"/>
  <c r="G46" i="11" s="1"/>
  <c r="I41" i="11"/>
  <c r="H41" i="11"/>
  <c r="F41" i="11"/>
  <c r="G41" i="11" s="1"/>
  <c r="I40" i="11"/>
  <c r="H40" i="11"/>
  <c r="F40" i="11"/>
  <c r="G40" i="11" s="1"/>
  <c r="I38" i="11"/>
  <c r="H38" i="11"/>
  <c r="F38" i="11"/>
  <c r="G38" i="11" s="1"/>
  <c r="I37" i="11"/>
  <c r="H37" i="11"/>
  <c r="F37" i="11"/>
  <c r="G37" i="11" s="1"/>
  <c r="I34" i="11"/>
  <c r="H34" i="11"/>
  <c r="F34" i="11"/>
  <c r="G34" i="11" s="1"/>
  <c r="I32" i="11"/>
  <c r="H32" i="11"/>
  <c r="F32" i="11"/>
  <c r="G32" i="11" s="1"/>
  <c r="I33" i="11"/>
  <c r="H33" i="11"/>
  <c r="F33" i="11"/>
  <c r="G33" i="11" s="1"/>
  <c r="I30" i="11"/>
  <c r="H30" i="11"/>
  <c r="F30" i="11"/>
  <c r="G30" i="11" s="1"/>
  <c r="I23" i="11"/>
  <c r="H23" i="11"/>
  <c r="F23" i="11"/>
  <c r="G23" i="11" s="1"/>
  <c r="I19" i="11"/>
  <c r="H19" i="11"/>
  <c r="F19" i="11"/>
  <c r="G19" i="11" s="1"/>
  <c r="I25" i="11"/>
  <c r="H25" i="11"/>
  <c r="F25" i="11"/>
  <c r="G25" i="11" s="1"/>
  <c r="I18" i="11"/>
  <c r="H18" i="11"/>
  <c r="F18" i="11"/>
  <c r="G18" i="11" s="1"/>
  <c r="I16" i="11"/>
  <c r="H16" i="11"/>
  <c r="F16" i="11"/>
  <c r="G16" i="11" s="1"/>
  <c r="I15" i="11"/>
  <c r="H15" i="11"/>
  <c r="F15" i="11"/>
  <c r="G15" i="11" s="1"/>
  <c r="I14" i="11"/>
  <c r="H14" i="11"/>
  <c r="F14" i="11"/>
  <c r="G14" i="11" s="1"/>
  <c r="I12" i="11"/>
  <c r="H12" i="11"/>
  <c r="F12" i="11"/>
  <c r="G12" i="11" s="1"/>
  <c r="I10" i="11"/>
  <c r="H10" i="11"/>
  <c r="F10" i="11"/>
  <c r="G10" i="11" s="1"/>
  <c r="I11" i="11"/>
  <c r="H11" i="11"/>
  <c r="F11" i="11"/>
  <c r="G11" i="11" s="1"/>
  <c r="I9" i="11"/>
  <c r="H9" i="11"/>
  <c r="F9" i="11"/>
  <c r="G9" i="11" s="1"/>
  <c r="I8" i="11"/>
  <c r="H8" i="11"/>
  <c r="F8" i="11"/>
  <c r="G8" i="11" s="1"/>
  <c r="I7" i="11"/>
  <c r="H7" i="11"/>
  <c r="F7" i="11"/>
  <c r="G7" i="11" s="1"/>
  <c r="J165" i="11" l="1"/>
  <c r="J70" i="11"/>
  <c r="J41" i="11"/>
  <c r="J75" i="11"/>
  <c r="J56" i="11"/>
  <c r="J66" i="11"/>
  <c r="J74" i="11"/>
  <c r="J138" i="11"/>
  <c r="J9" i="11"/>
  <c r="J95" i="11"/>
  <c r="J101" i="11"/>
  <c r="J137" i="11"/>
  <c r="J7" i="11"/>
  <c r="J8" i="11"/>
  <c r="J14" i="11"/>
  <c r="J19" i="11"/>
  <c r="J141" i="11"/>
  <c r="J12" i="11"/>
  <c r="J40" i="11"/>
  <c r="J51" i="11"/>
  <c r="J80" i="11"/>
  <c r="J125" i="11"/>
  <c r="J134" i="11"/>
  <c r="J164" i="11"/>
  <c r="J10" i="11"/>
  <c r="J30" i="11"/>
  <c r="J61" i="11"/>
  <c r="J73" i="11"/>
  <c r="J79" i="11"/>
  <c r="J89" i="11"/>
  <c r="J124" i="11"/>
  <c r="J128" i="11"/>
  <c r="J140" i="11"/>
  <c r="J142" i="11"/>
  <c r="J143" i="11"/>
  <c r="J147" i="11"/>
  <c r="J157" i="11"/>
  <c r="J149" i="11"/>
  <c r="J25" i="11"/>
  <c r="J57" i="11"/>
  <c r="J67" i="11"/>
  <c r="J102" i="11"/>
  <c r="J104" i="11"/>
  <c r="J117" i="11"/>
  <c r="J118" i="11"/>
  <c r="J119" i="11"/>
  <c r="J120" i="11"/>
  <c r="J146" i="11"/>
  <c r="J156" i="11"/>
  <c r="J160" i="11"/>
  <c r="J38" i="11"/>
  <c r="J82" i="11"/>
  <c r="J113" i="11"/>
  <c r="J136" i="11"/>
  <c r="J15" i="11"/>
  <c r="J16" i="11"/>
  <c r="J18" i="11"/>
  <c r="J33" i="11"/>
  <c r="J32" i="11"/>
  <c r="J34" i="11"/>
  <c r="J37" i="11"/>
  <c r="J53" i="11"/>
  <c r="J47" i="11"/>
  <c r="J76" i="11"/>
  <c r="J97" i="11"/>
  <c r="J112" i="11"/>
  <c r="J130" i="11"/>
  <c r="J161" i="11"/>
  <c r="J162" i="11"/>
  <c r="J11" i="11"/>
  <c r="J23" i="11"/>
  <c r="J46" i="11"/>
  <c r="J63" i="11"/>
  <c r="J105" i="11"/>
  <c r="J83" i="11"/>
  <c r="J150" i="11"/>
  <c r="J131" i="11"/>
  <c r="J129" i="11"/>
  <c r="J148" i="11"/>
  <c r="J59" i="11"/>
  <c r="J71" i="11"/>
  <c r="J93" i="11"/>
  <c r="J98" i="11"/>
  <c r="J99" i="11"/>
  <c r="J103" i="11"/>
  <c r="J126" i="11"/>
  <c r="J145" i="11"/>
  <c r="J106" i="11"/>
  <c r="J86" i="11"/>
  <c r="J115" i="11"/>
  <c r="J116" i="11"/>
  <c r="J123" i="11"/>
  <c r="J144" i="11"/>
  <c r="J154" i="11"/>
  <c r="J155" i="11"/>
</calcChain>
</file>

<file path=xl/sharedStrings.xml><?xml version="1.0" encoding="utf-8"?>
<sst xmlns="http://schemas.openxmlformats.org/spreadsheetml/2006/main" count="231" uniqueCount="230">
  <si>
    <t>TOTAL/BRUTO</t>
  </si>
  <si>
    <t>MENSUAL</t>
  </si>
  <si>
    <t>ANUAL</t>
  </si>
  <si>
    <t xml:space="preserve">GRATIFICACION DE FIN DE AÑO </t>
  </si>
  <si>
    <t>PRIMA VACACIONAL</t>
  </si>
  <si>
    <t>TOTAL</t>
  </si>
  <si>
    <t>PUESTO</t>
  </si>
  <si>
    <t>SALARIO NETO</t>
  </si>
  <si>
    <t>PRESIDENTE MUNICIPAL</t>
  </si>
  <si>
    <t xml:space="preserve">ASESOR JURIDICO </t>
  </si>
  <si>
    <t>ASISTENTE PERSONAL DEL PRESIDENTE</t>
  </si>
  <si>
    <t>SINDICO</t>
  </si>
  <si>
    <t>REGIDORES</t>
  </si>
  <si>
    <t>ASISTENTE DE REGIDORES</t>
  </si>
  <si>
    <t xml:space="preserve">SECRETARIO DEL H. AYUNTAMIENTO </t>
  </si>
  <si>
    <t xml:space="preserve">ENCARGADO DE ARCHIVO MUNICIPAL </t>
  </si>
  <si>
    <t xml:space="preserve">ASISTENTE DE SECRETARÍA </t>
  </si>
  <si>
    <t>SECRETARIA B</t>
  </si>
  <si>
    <t xml:space="preserve">INSPECTOR DE FISCALIZACION </t>
  </si>
  <si>
    <t>OFICIAL CALIFICADOR</t>
  </si>
  <si>
    <t xml:space="preserve">TESORERO MUNICIPAL </t>
  </si>
  <si>
    <t xml:space="preserve">JEFE UNIDAD DE EGRESOS </t>
  </si>
  <si>
    <t>COORDINADOR  EGRESOS</t>
  </si>
  <si>
    <t xml:space="preserve">ENCARGADO GASTO CORRIENTE </t>
  </si>
  <si>
    <t>ENCARGADO PROGRAMAS POR CONVENIO</t>
  </si>
  <si>
    <t>JEFE DE OFICINA  EGRESOS</t>
  </si>
  <si>
    <t>PLACERO MUNICIPAL</t>
  </si>
  <si>
    <t>JEFE DE OFICINA INGRESOS</t>
  </si>
  <si>
    <t>ENCARGADO DE INVENTARIO</t>
  </si>
  <si>
    <t>DIRECTOR C</t>
  </si>
  <si>
    <t>JEFE DE DEPARTAMENTO A</t>
  </si>
  <si>
    <t>CHOFER A</t>
  </si>
  <si>
    <t>SECRETARIA A</t>
  </si>
  <si>
    <t>CAJERA Y ENCARGADA DE EJECUCIÓN</t>
  </si>
  <si>
    <t>PROMOTORA DE REGULARIZACIÓN DE PREDIOS RUSTICOS Y URBANOS</t>
  </si>
  <si>
    <t>NOTIFICADOR</t>
  </si>
  <si>
    <t>INSPECTOR DE RED DE AGUA POTABLE Y ALCANTARILLADO</t>
  </si>
  <si>
    <t>JEFE DE OFICINA INGRESOS SAPAO</t>
  </si>
  <si>
    <t>CHOFER D</t>
  </si>
  <si>
    <t>AUXILIAR FONTANERO A</t>
  </si>
  <si>
    <t>BODEGUERO SAPAO</t>
  </si>
  <si>
    <t>FONTANERO DRENAJE</t>
  </si>
  <si>
    <t>FONTANERO</t>
  </si>
  <si>
    <t>POCERO COMUNIDAD LA TINAJA</t>
  </si>
  <si>
    <t xml:space="preserve">POCERO COMUNIDAD LA VENTA </t>
  </si>
  <si>
    <t>POCERO COMUNIDAD CUEVAS DE VISTA HERMOSA</t>
  </si>
  <si>
    <t>POCERO COMUNIDAD ESCONDIDA</t>
  </si>
  <si>
    <t>AUXILIAR FONTANERO DRENAJE  A</t>
  </si>
  <si>
    <t xml:space="preserve">POCERO COMUNIDAD EL POTRERO </t>
  </si>
  <si>
    <t xml:space="preserve">POCERO COMUNIDAD JESUS MARIA </t>
  </si>
  <si>
    <t xml:space="preserve">OPERADOR RAFA 20 DE NOVIEMBRE </t>
  </si>
  <si>
    <t>OPERADOR RAFA LA HACIENDITA</t>
  </si>
  <si>
    <t xml:space="preserve">OPERADOR RAFA  LA TINAJA </t>
  </si>
  <si>
    <t xml:space="preserve">OPERADOR RAFA  JESUS MARIA </t>
  </si>
  <si>
    <t xml:space="preserve">OPERADOR RAFA  PUERTA DE LA AGUILILLA </t>
  </si>
  <si>
    <t xml:space="preserve">OPERADOR RAFA  EL PAJARO </t>
  </si>
  <si>
    <t>TITULAR DE PLANTA PTAR</t>
  </si>
  <si>
    <t>CONTRALOR MUNICIPAL</t>
  </si>
  <si>
    <t>AUDITORIA</t>
  </si>
  <si>
    <t>EVALUACION Y CONTROL DE OBRA PUBLICA</t>
  </si>
  <si>
    <t>JURIDICO</t>
  </si>
  <si>
    <t>AUXILIAR PROTECCION CIVIL A</t>
  </si>
  <si>
    <t>AUXILIAR PROTECCION CIVIL B</t>
  </si>
  <si>
    <t>ASISTENTE OBRAS PUBLICAS</t>
  </si>
  <si>
    <t>ENCARGADA DE NOMINA</t>
  </si>
  <si>
    <t>AUXILIAR DE RECURSOS HUMANOS Y NOMINA</t>
  </si>
  <si>
    <t>AUXILIAR DE RECURSOS HUMANOS Y ADMINISTRACION</t>
  </si>
  <si>
    <t>VELADOR</t>
  </si>
  <si>
    <t>AUXILIAR OPERATIVO DE SERVICIOS PUBLICOS</t>
  </si>
  <si>
    <t xml:space="preserve">OPERADOR "A" </t>
  </si>
  <si>
    <t>CHOFER C</t>
  </si>
  <si>
    <t xml:space="preserve">BODEGUERO </t>
  </si>
  <si>
    <t>AUXILIAR BODEGA SP</t>
  </si>
  <si>
    <t>ALBAÑIL</t>
  </si>
  <si>
    <t xml:space="preserve">AUXILIAR DE ALBAÑIL </t>
  </si>
  <si>
    <t>SECRETARIA C</t>
  </si>
  <si>
    <t>SUPERVISOR DE JARDINERÍA A</t>
  </si>
  <si>
    <t>SUPERVISOR DE JARDINERÍA B</t>
  </si>
  <si>
    <t>ENC.ECO-PARQUE LAS TROJES</t>
  </si>
  <si>
    <t>ENC. PARQUE INFANTIL Y JARDIN DEL TORREON</t>
  </si>
  <si>
    <t>AUXILIAR LIMPIA EL MEZQUITE</t>
  </si>
  <si>
    <t>ADMINISTRADOR DEL MERCADO</t>
  </si>
  <si>
    <t xml:space="preserve">VETERINARIO </t>
  </si>
  <si>
    <t>JEFE OFICINA RASTRO</t>
  </si>
  <si>
    <t>AUXILIAR DE RASTRO A</t>
  </si>
  <si>
    <t>AUXILIAR DE RASTRO B</t>
  </si>
  <si>
    <t xml:space="preserve">JEFE DE OFICINA </t>
  </si>
  <si>
    <t>PANTEONERO MUNICIPAL</t>
  </si>
  <si>
    <t>PROMOTOR RURAL A</t>
  </si>
  <si>
    <t>AUXILIAR VIVERO A</t>
  </si>
  <si>
    <t>PROMOTOR EDUCATIVO  B</t>
  </si>
  <si>
    <t>BIBLIOTECARIO  A</t>
  </si>
  <si>
    <t>BIBLIOTECARIO B</t>
  </si>
  <si>
    <t>JEFE DE DEPARTAMENTO B</t>
  </si>
  <si>
    <t>AUXILIAR COMUNICACIÓN SOCIAL "A"</t>
  </si>
  <si>
    <t>JEFE DE OFICINA INFORMATICA</t>
  </si>
  <si>
    <t xml:space="preserve">PENTABASICO DE FUT-BOL </t>
  </si>
  <si>
    <t>AUXILIAR EN UNIDAD DEPORTIVA "A"</t>
  </si>
  <si>
    <t xml:space="preserve">PENTABASICO DE BEISBOL </t>
  </si>
  <si>
    <t>ENC. EN UNIDAD DEPORTIVA</t>
  </si>
  <si>
    <t>PROMOTOR DE BEISBOL INFANTIL</t>
  </si>
  <si>
    <t>ENCARGADO DE ATENCION A LA JUVENTUD</t>
  </si>
  <si>
    <t>PROMOTOR CULTURAL A</t>
  </si>
  <si>
    <t>SEGUNDO COMANDANTE</t>
  </si>
  <si>
    <t>ELEMENTO DE SEGURIDAD PUBLICA</t>
  </si>
  <si>
    <t xml:space="preserve">RADIO OPERADOR </t>
  </si>
  <si>
    <t>NIVEL</t>
  </si>
  <si>
    <t>NO. PLAZAS</t>
  </si>
  <si>
    <t>OPERADOR B</t>
  </si>
  <si>
    <t>MUNICIPIO DE OCAMPO, GTO</t>
  </si>
  <si>
    <t>ENCARGADO CCA (LOC. SANTA BARBARA)</t>
  </si>
  <si>
    <t>ENCARGADO CCA (LOC. LA ESCONDIDA)</t>
  </si>
  <si>
    <t>ENCARGADO CCA (LOC. EL TORREON)</t>
  </si>
  <si>
    <t>ENCAGARDO CCA (LOC. LAS TROJES)</t>
  </si>
  <si>
    <t>ENCARGADO CCA (LOC. DE IBARRA)</t>
  </si>
  <si>
    <t>COORDINADOR DE PROMOCION SOCIAL</t>
  </si>
  <si>
    <t>ENCARGADO DE SALUD</t>
  </si>
  <si>
    <t>PROMOTOR EDUCATIVO</t>
  </si>
  <si>
    <t>DIRECTOR DE RECURSOS HUMANOS</t>
  </si>
  <si>
    <t>TITULAR DE LA UNIDAD DE ACCESO A LA INFORMACION</t>
  </si>
  <si>
    <t>ENCARGADO DE TRANSITO MUNICIPAL</t>
  </si>
  <si>
    <t>TRANSITO MUNICIPAL</t>
  </si>
  <si>
    <t>ENCARGADO DE COORDINACION MUNICIPAL DE OCAMPO PARA LAS MUJERES</t>
  </si>
  <si>
    <t>QUEJAS DENUNCIAS E INVESTIGACIONES</t>
  </si>
  <si>
    <t>SUBDIRECTOR DE OBRA PUBLCA</t>
  </si>
  <si>
    <t>SUPERVISOR DE OBRA A</t>
  </si>
  <si>
    <t>SUPERVISOR DE OBRA B</t>
  </si>
  <si>
    <t>SUPERVISOR DE OBRA C</t>
  </si>
  <si>
    <t>ENC DE POTABILIZADORA ( GACHUPINES )</t>
  </si>
  <si>
    <t>ENC DE POTABILIZADORA ( LA ESCONDIDA )</t>
  </si>
  <si>
    <t>AUXILIAR PRESIDENCIA</t>
  </si>
  <si>
    <t>OPERADOR C</t>
  </si>
  <si>
    <t>LECTURISTA A</t>
  </si>
  <si>
    <t xml:space="preserve">SUBDIRECTOR DESARROLLO SOCIAL            </t>
  </si>
  <si>
    <t>ENCARGADO DE PREVENCION DEL DELITO</t>
  </si>
  <si>
    <t>PROMOTOR DESARROLLO ECONOMICO A</t>
  </si>
  <si>
    <t>PRIMER COMANDATE</t>
  </si>
  <si>
    <t>ENC DE POTABILIZADORA ( LA HACIENDITA )</t>
  </si>
  <si>
    <t>ENC DE POTABILIZADORA (SANTA BARBARA)</t>
  </si>
  <si>
    <t>PROMOTOR DESARROLLO ECONOMICO B</t>
  </si>
  <si>
    <t>CONSULTOR FISCAL</t>
  </si>
  <si>
    <t>AUXILIAR FISCAL</t>
  </si>
  <si>
    <t>BARRENDERA</t>
  </si>
  <si>
    <t>OPERADOR PTAR</t>
  </si>
  <si>
    <t>COORDINADOR DE ATENCION AL MIGRANTE</t>
  </si>
  <si>
    <t>SUBDIRECTOR DE SEGURIDAD PUBLICA</t>
  </si>
  <si>
    <t>CHOFER B</t>
  </si>
  <si>
    <t>ASISTENTE DE SINDICATURA</t>
  </si>
  <si>
    <t>ENCARGADO DE BARRENDERAS</t>
  </si>
  <si>
    <t>RECOLECTOR DE BASURA A</t>
  </si>
  <si>
    <t>CHOFER COMPACTADOR A</t>
  </si>
  <si>
    <t>CHOFER COMPACTADOR B</t>
  </si>
  <si>
    <t>AUXILIAR DE COBRO Y CAJA</t>
  </si>
  <si>
    <t>SUPERVISOR DE RESIDUOS</t>
  </si>
  <si>
    <t>AUXILIAR DE COMPRAS MAT Y SUM</t>
  </si>
  <si>
    <t>AUX DE IMPUESTOS INMOBILIARIOS Y CATASTRO</t>
  </si>
  <si>
    <t>VELADOR BIBLIOTECA SANTA BARBARA</t>
  </si>
  <si>
    <t>VELADOR DIF</t>
  </si>
  <si>
    <t>ENCARGADO DE VIVERO</t>
  </si>
  <si>
    <t>RECOLECTOR DE BASURA B</t>
  </si>
  <si>
    <t>CHOFER DE PIPA B</t>
  </si>
  <si>
    <t>AUX DE PIPA AREAS VERDES</t>
  </si>
  <si>
    <t>AUX DE CULTURA DEL AGUA</t>
  </si>
  <si>
    <t>DIRECTOR B</t>
  </si>
  <si>
    <t>DIRECTOR  A</t>
  </si>
  <si>
    <t xml:space="preserve">INTENDENTE </t>
  </si>
  <si>
    <t>ELEMENTO DE SEGURIDAD CIRCUITO CERRADO</t>
  </si>
  <si>
    <t>DIRECTOR D</t>
  </si>
  <si>
    <t>JARDINERO A</t>
  </si>
  <si>
    <t>DIRECTOR DE COMUNICACIÓN SOCIAL</t>
  </si>
  <si>
    <t xml:space="preserve">JEFE DE DEPARTAMENTO </t>
  </si>
  <si>
    <t>PROMOTOR DE TURISMO</t>
  </si>
  <si>
    <t>PROMOTOR CULTURAL B</t>
  </si>
  <si>
    <t>CHOFER PRESIDENCIA</t>
  </si>
  <si>
    <t>DIRECTOR E</t>
  </si>
  <si>
    <t>AUXILIAR DE PLANEACION</t>
  </si>
  <si>
    <t xml:space="preserve">ENCARGADO DE CONTROL PRESUPUESTAL </t>
  </si>
  <si>
    <t xml:space="preserve">PROMOTOR SOCIAL </t>
  </si>
  <si>
    <t>TITULAR CASA DE CULTURA</t>
  </si>
  <si>
    <t>SUBDIRECTOR DE SERVICIOS PUBLICOS</t>
  </si>
  <si>
    <t xml:space="preserve">PROMOTOR RURAL </t>
  </si>
  <si>
    <t>AUX DE CONTRALORIA</t>
  </si>
  <si>
    <t>EJERCICIO FISCAL  2022</t>
  </si>
  <si>
    <t>AUXILIAR INGRESOS SAPAO</t>
  </si>
  <si>
    <t>AUXILIAR SECRETARIA</t>
  </si>
  <si>
    <t>ASISTENTE PRESIDENCIA</t>
  </si>
  <si>
    <t>OPERADOR RAFA LAGUNA CERCADA</t>
  </si>
  <si>
    <t>POCERO COMUNIDAD CABRAS DE GUADALUPE</t>
  </si>
  <si>
    <t>AUXILIAR PROTECCION CIVIL</t>
  </si>
  <si>
    <t>AUXILIAR DESARROLLO URBANO</t>
  </si>
  <si>
    <t>AUXILIAR DE PANTEON</t>
  </si>
  <si>
    <t>PANTEONERO COMUNIDAD IBARRA</t>
  </si>
  <si>
    <t>PANTEONERO COMUNIDAD LA HACIENDITA</t>
  </si>
  <si>
    <t>PANTEONERO COMUNIDAD LA ESCONDIDA</t>
  </si>
  <si>
    <t>SECRETARIA COMUDE</t>
  </si>
  <si>
    <t>PROMOTOR DEL DEPORTE</t>
  </si>
  <si>
    <t>PROMOTOR CULTURAL C</t>
  </si>
  <si>
    <t>AUXILIAR SERVICIOS PUBLICOS A</t>
  </si>
  <si>
    <t>AUXILIAR SERVICIOS PUBLICOS B</t>
  </si>
  <si>
    <t>ENCARGADO JARDIN A "LA ESCONDIDA"</t>
  </si>
  <si>
    <t>JARDINERO B</t>
  </si>
  <si>
    <t>ENCARGADO JARDIN B "IBARRA"</t>
  </si>
  <si>
    <t>ENCARGADO JARDIN B "GACHUPINES"</t>
  </si>
  <si>
    <t>ENCARGADO JARDIN B "LAS TROJES"</t>
  </si>
  <si>
    <t>ENCARGADO JARDIN B "LA TINAJA"</t>
  </si>
  <si>
    <t>ENCARGADO JARDIN B "EL POTRERO"</t>
  </si>
  <si>
    <t>AUXILIAR DE SALUD</t>
  </si>
  <si>
    <t>AUXILIAR FONTANERO B</t>
  </si>
  <si>
    <t>AUXILIAR FONTANERO C</t>
  </si>
  <si>
    <t>ENCARGADO CENTRO DE COMPUTO COMUNITARIO (LA HACIENDITA)</t>
  </si>
  <si>
    <t>ADMINISTRACION 2021-2024</t>
  </si>
  <si>
    <t>AUXILIAR PROTECCION CIVIL C</t>
  </si>
  <si>
    <t>AUXILIAR DE PROTECCION CIVIL D</t>
  </si>
  <si>
    <t>AUXILIAR RAMO 28</t>
  </si>
  <si>
    <t>AUXILIAR ADMINISTRATIVO</t>
  </si>
  <si>
    <t>PROMOTOR DESARROLLO ECONOMICO</t>
  </si>
  <si>
    <t>PANTEONERO COMUNIDAD SANTA BARBARA</t>
  </si>
  <si>
    <t>ASISTENTE DE COORDINACION MUNICIPAL DE OCAMPO PARA LAS MUJERES</t>
  </si>
  <si>
    <t>ENCARGADO DE BIBLIOTECAS</t>
  </si>
  <si>
    <t>PROMOTOR SOCIAL A</t>
  </si>
  <si>
    <t>PROMOTOR EDUCATIVO C</t>
  </si>
  <si>
    <t xml:space="preserve">RECURSOS HUMANOS   TABULADOR DE PERSONAL 2DA MODIFICACION </t>
  </si>
  <si>
    <t>AUXILIAR FONTANERO DRENAJE B</t>
  </si>
  <si>
    <t>AUXILIAR SERVICIOS PUBLICOS</t>
  </si>
  <si>
    <t xml:space="preserve">ENCARGADO DE DESARROLLO URBANO </t>
  </si>
  <si>
    <t>CHOFER F</t>
  </si>
  <si>
    <t xml:space="preserve">CHOFER E </t>
  </si>
  <si>
    <t>ENCARGADO JARDIN B "LA HACIENDITA"</t>
  </si>
  <si>
    <t>ELECTRICISTA A</t>
  </si>
  <si>
    <t>ELECTRICISTA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</si>
</sst>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sz val="10"/>
      <name val="Cambria"/>
      <family val="1"/>
    </font>
    <font>
      <sz val="11"/>
      <color indexed="8"/>
      <name val="Calibri"/>
      <family val="2"/>
    </font>
    <font>
      <b/>
      <sz val="9"/>
      <color indexed="8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b/>
      <sz val="9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Fill="1" applyBorder="1" applyAlignment="1">
      <alignment horizontal="left" wrapText="1"/>
    </xf>
    <xf numFmtId="4" fontId="2" fillId="0" borderId="4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/>
    </xf>
    <xf numFmtId="43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0" fontId="0" fillId="0" borderId="0" xfId="0"/>
    <xf numFmtId="4" fontId="4" fillId="3" borderId="5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/>
    </xf>
    <xf numFmtId="0" fontId="6" fillId="0" borderId="0" xfId="0" applyFont="1" applyFill="1" applyAlignment="1">
      <alignment wrapText="1"/>
    </xf>
    <xf numFmtId="43" fontId="7" fillId="3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</cellXfs>
  <cellStyles count="4">
    <cellStyle name="Millares 2" xfId="1"/>
    <cellStyle name="Millares 2 2" xfId="2"/>
    <cellStyle name="Millares 3" xfId="3"/>
    <cellStyle name="Normal" xfId="0" builtinId="0"/>
  </cellStyles>
  <dxfs count="0"/>
  <tableStyles count="0" defaultTableStyle="TableStyleMedium2" defaultPivotStyle="PivotStyleLight16"/>
  <colors>
    <mruColors>
      <color rgb="FF6F5162"/>
      <color rgb="FF922E6A"/>
      <color rgb="FF7F414E"/>
      <color rgb="FF553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317269</xdr:colOff>
      <xdr:row>4</xdr:row>
      <xdr:rowOff>38100</xdr:rowOff>
    </xdr:to>
    <xdr:pic>
      <xdr:nvPicPr>
        <xdr:cNvPr id="2" name="1 Imagen" descr="escudo.gif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71731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RIANA\1ra%20Modificaci&#243;n%20Plantilla%20Y%20Tabulador%202021.%20Correccion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illa Def"/>
      <sheetName val="Tabulador"/>
    </sheetNames>
    <sheetDataSet>
      <sheetData sheetId="0"/>
      <sheetData sheetId="1">
        <row r="83">
          <cell r="B83" t="str">
            <v>AUX. DE DIRECCIÓN DE AGUA POTABLE</v>
          </cell>
        </row>
        <row r="87">
          <cell r="B87" t="str">
            <v>CHOFER DE PIPA</v>
          </cell>
        </row>
        <row r="91">
          <cell r="B91" t="str">
            <v>TITULAR DE CALIDAD Y CULTURA DEL AGUA.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O638"/>
  <sheetViews>
    <sheetView tabSelected="1" zoomScaleNormal="100" workbookViewId="0">
      <pane xSplit="3" ySplit="6" topLeftCell="D133" activePane="bottomRight" state="frozen"/>
      <selection pane="topRight" activeCell="D1" sqref="D1"/>
      <selection pane="bottomLeft" activeCell="A7" sqref="A7"/>
      <selection pane="bottomRight" activeCell="AB6" sqref="AB6"/>
    </sheetView>
  </sheetViews>
  <sheetFormatPr baseColWidth="10" defaultRowHeight="15" customHeight="1" zeroHeight="1" x14ac:dyDescent="0.25"/>
  <cols>
    <col min="1" max="1" width="7.140625" style="11" customWidth="1"/>
    <col min="2" max="2" width="9.5703125" style="15" customWidth="1"/>
    <col min="3" max="3" width="41.28515625" style="26" customWidth="1"/>
    <col min="4" max="6" width="10.7109375" style="11" customWidth="1"/>
    <col min="7" max="7" width="12.5703125" style="11" bestFit="1" customWidth="1"/>
    <col min="8" max="10" width="10.7109375" style="11" customWidth="1"/>
    <col min="11" max="26" width="0" style="11" hidden="1" customWidth="1"/>
    <col min="27" max="16384" width="11.42578125" style="11"/>
  </cols>
  <sheetData>
    <row r="1" spans="1:26" x14ac:dyDescent="0.25">
      <c r="A1" s="29" t="s">
        <v>109</v>
      </c>
      <c r="B1" s="29"/>
      <c r="C1" s="29"/>
      <c r="D1" s="29"/>
      <c r="E1" s="29"/>
      <c r="F1" s="29"/>
      <c r="G1" s="29"/>
      <c r="H1" s="29"/>
      <c r="I1" s="29"/>
      <c r="J1" s="29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0" t="s">
        <v>210</v>
      </c>
      <c r="B2" s="30"/>
      <c r="C2" s="30"/>
      <c r="D2" s="30"/>
      <c r="E2" s="30"/>
      <c r="F2" s="30"/>
      <c r="G2" s="30"/>
      <c r="H2" s="30"/>
      <c r="I2" s="30"/>
      <c r="J2" s="30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31" t="s">
        <v>221</v>
      </c>
      <c r="B3" s="31"/>
      <c r="C3" s="31"/>
      <c r="D3" s="31"/>
      <c r="E3" s="31"/>
      <c r="F3" s="31"/>
      <c r="G3" s="31"/>
      <c r="H3" s="31"/>
      <c r="I3" s="31"/>
      <c r="J3" s="3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31" t="s">
        <v>182</v>
      </c>
      <c r="B4" s="31"/>
      <c r="C4" s="31"/>
      <c r="D4" s="31"/>
      <c r="E4" s="31"/>
      <c r="F4" s="31"/>
      <c r="G4" s="31"/>
      <c r="H4" s="31"/>
      <c r="I4" s="31"/>
      <c r="J4" s="3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/>
    <row r="6" spans="1:26" ht="40.5" x14ac:dyDescent="0.25">
      <c r="A6" s="6" t="s">
        <v>106</v>
      </c>
      <c r="B6" s="6" t="s">
        <v>107</v>
      </c>
      <c r="C6" s="27" t="s">
        <v>6</v>
      </c>
      <c r="D6" s="7" t="s">
        <v>7</v>
      </c>
      <c r="E6" s="7" t="s">
        <v>0</v>
      </c>
      <c r="F6" s="7" t="s">
        <v>1</v>
      </c>
      <c r="G6" s="7" t="s">
        <v>2</v>
      </c>
      <c r="H6" s="12" t="s">
        <v>3</v>
      </c>
      <c r="I6" s="12" t="s">
        <v>4</v>
      </c>
      <c r="J6" s="7" t="s">
        <v>5</v>
      </c>
    </row>
    <row r="7" spans="1:26" x14ac:dyDescent="0.25">
      <c r="A7" s="16">
        <v>1</v>
      </c>
      <c r="B7" s="16">
        <v>1</v>
      </c>
      <c r="C7" s="28" t="s">
        <v>8</v>
      </c>
      <c r="D7" s="2">
        <v>25000</v>
      </c>
      <c r="E7" s="2">
        <v>32171.82</v>
      </c>
      <c r="F7" s="2">
        <f t="shared" ref="F7:F79" si="0">D7*2</f>
        <v>50000</v>
      </c>
      <c r="G7" s="8">
        <f t="shared" ref="G7:G79" si="1">+F7*12</f>
        <v>600000</v>
      </c>
      <c r="H7" s="13">
        <f t="shared" ref="H7:H75" si="2">+E7*2</f>
        <v>64343.64</v>
      </c>
      <c r="I7" s="9">
        <f t="shared" ref="I7:I75" si="3">+(E7*2)*0.3</f>
        <v>19303.092000000001</v>
      </c>
      <c r="J7" s="10">
        <f t="shared" ref="J7:J75" si="4">G7+H7+I7</f>
        <v>683646.73199999996</v>
      </c>
    </row>
    <row r="8" spans="1:26" x14ac:dyDescent="0.25">
      <c r="A8" s="17">
        <v>2</v>
      </c>
      <c r="B8" s="17">
        <v>1</v>
      </c>
      <c r="C8" s="18" t="s">
        <v>11</v>
      </c>
      <c r="D8" s="2">
        <v>12626.62</v>
      </c>
      <c r="E8" s="2">
        <v>14800.36</v>
      </c>
      <c r="F8" s="2">
        <f t="shared" si="0"/>
        <v>25253.24</v>
      </c>
      <c r="G8" s="8">
        <f t="shared" si="1"/>
        <v>303038.88</v>
      </c>
      <c r="H8" s="13">
        <f t="shared" si="2"/>
        <v>29600.720000000001</v>
      </c>
      <c r="I8" s="9">
        <f t="shared" si="3"/>
        <v>8880.2160000000003</v>
      </c>
      <c r="J8" s="10">
        <f t="shared" si="4"/>
        <v>341519.81599999999</v>
      </c>
    </row>
    <row r="9" spans="1:26" x14ac:dyDescent="0.25">
      <c r="A9" s="17">
        <v>3</v>
      </c>
      <c r="B9" s="17">
        <v>8</v>
      </c>
      <c r="C9" s="18" t="s">
        <v>12</v>
      </c>
      <c r="D9" s="2">
        <v>12513.73</v>
      </c>
      <c r="E9" s="2">
        <v>14800.36</v>
      </c>
      <c r="F9" s="2">
        <f t="shared" si="0"/>
        <v>25027.46</v>
      </c>
      <c r="G9" s="8">
        <f t="shared" si="1"/>
        <v>300329.52</v>
      </c>
      <c r="H9" s="13">
        <f t="shared" si="2"/>
        <v>29600.720000000001</v>
      </c>
      <c r="I9" s="9">
        <f t="shared" si="3"/>
        <v>8880.2160000000003</v>
      </c>
      <c r="J9" s="10">
        <f t="shared" si="4"/>
        <v>338810.45600000001</v>
      </c>
    </row>
    <row r="10" spans="1:26" x14ac:dyDescent="0.25">
      <c r="A10" s="17">
        <v>4</v>
      </c>
      <c r="B10" s="17">
        <v>1</v>
      </c>
      <c r="C10" s="18" t="s">
        <v>20</v>
      </c>
      <c r="D10" s="2">
        <v>11500</v>
      </c>
      <c r="E10" s="2">
        <v>13474.88</v>
      </c>
      <c r="F10" s="2">
        <f>D10*2</f>
        <v>23000</v>
      </c>
      <c r="G10" s="8">
        <f>+F10*12</f>
        <v>276000</v>
      </c>
      <c r="H10" s="13">
        <f>+E10*2</f>
        <v>26949.759999999998</v>
      </c>
      <c r="I10" s="9">
        <f>+(E10*2)*0.3</f>
        <v>8084.927999999999</v>
      </c>
      <c r="J10" s="10">
        <f>G10+H10+I10</f>
        <v>311034.68800000002</v>
      </c>
    </row>
    <row r="11" spans="1:26" x14ac:dyDescent="0.25">
      <c r="A11" s="17">
        <v>5</v>
      </c>
      <c r="B11" s="17">
        <v>1</v>
      </c>
      <c r="C11" s="19" t="s">
        <v>14</v>
      </c>
      <c r="D11" s="2">
        <v>10500</v>
      </c>
      <c r="E11" s="2">
        <v>12093.85</v>
      </c>
      <c r="F11" s="2">
        <f>D11*2</f>
        <v>21000</v>
      </c>
      <c r="G11" s="8">
        <f>+F11*12</f>
        <v>252000</v>
      </c>
      <c r="H11" s="13">
        <f>+E11*2</f>
        <v>24187.7</v>
      </c>
      <c r="I11" s="9">
        <f>+(E11*2)*0.3</f>
        <v>7256.31</v>
      </c>
      <c r="J11" s="10">
        <f>G11+H11+I11</f>
        <v>283444.01</v>
      </c>
    </row>
    <row r="12" spans="1:26" x14ac:dyDescent="0.25">
      <c r="A12" s="17">
        <v>6</v>
      </c>
      <c r="B12" s="17">
        <v>1</v>
      </c>
      <c r="C12" s="18" t="s">
        <v>164</v>
      </c>
      <c r="D12" s="2">
        <v>10348.65</v>
      </c>
      <c r="E12" s="2">
        <v>12000</v>
      </c>
      <c r="F12" s="2">
        <f t="shared" si="0"/>
        <v>20697.3</v>
      </c>
      <c r="G12" s="8">
        <f t="shared" si="1"/>
        <v>248367.59999999998</v>
      </c>
      <c r="H12" s="13">
        <f t="shared" si="2"/>
        <v>24000</v>
      </c>
      <c r="I12" s="9">
        <f t="shared" si="3"/>
        <v>7200</v>
      </c>
      <c r="J12" s="10">
        <f t="shared" si="4"/>
        <v>279567.59999999998</v>
      </c>
    </row>
    <row r="13" spans="1:26" x14ac:dyDescent="0.25">
      <c r="A13" s="17">
        <v>7</v>
      </c>
      <c r="B13" s="17">
        <v>1</v>
      </c>
      <c r="C13" s="18" t="s">
        <v>9</v>
      </c>
      <c r="D13" s="2">
        <v>9000</v>
      </c>
      <c r="E13" s="2">
        <v>10175.25</v>
      </c>
      <c r="F13" s="2">
        <f t="shared" ref="F13" si="5">D13*2</f>
        <v>18000</v>
      </c>
      <c r="G13" s="8">
        <f t="shared" ref="G13" si="6">+F13*12</f>
        <v>216000</v>
      </c>
      <c r="H13" s="13">
        <f t="shared" ref="H13" si="7">+E13*2</f>
        <v>20350.5</v>
      </c>
      <c r="I13" s="9">
        <f t="shared" ref="I13" si="8">+(E13*2)*0.3</f>
        <v>6105.15</v>
      </c>
      <c r="J13" s="10">
        <f t="shared" ref="J13" si="9">G13+H13+I13</f>
        <v>242455.65</v>
      </c>
    </row>
    <row r="14" spans="1:26" x14ac:dyDescent="0.25">
      <c r="A14" s="17">
        <v>8</v>
      </c>
      <c r="B14" s="17">
        <v>1</v>
      </c>
      <c r="C14" s="18" t="s">
        <v>163</v>
      </c>
      <c r="D14" s="2">
        <v>8542.99</v>
      </c>
      <c r="E14" s="2">
        <v>9605.27</v>
      </c>
      <c r="F14" s="2">
        <f t="shared" si="0"/>
        <v>17085.98</v>
      </c>
      <c r="G14" s="8">
        <f t="shared" si="1"/>
        <v>205031.76</v>
      </c>
      <c r="H14" s="13">
        <f t="shared" si="2"/>
        <v>19210.54</v>
      </c>
      <c r="I14" s="9">
        <f t="shared" si="3"/>
        <v>5763.1620000000003</v>
      </c>
      <c r="J14" s="10">
        <f t="shared" si="4"/>
        <v>230005.46200000003</v>
      </c>
    </row>
    <row r="15" spans="1:26" x14ac:dyDescent="0.25">
      <c r="A15" s="17">
        <v>9</v>
      </c>
      <c r="B15" s="17">
        <v>2</v>
      </c>
      <c r="C15" s="18" t="s">
        <v>9</v>
      </c>
      <c r="D15" s="2">
        <v>7500</v>
      </c>
      <c r="E15" s="2">
        <v>8198.7800000000007</v>
      </c>
      <c r="F15" s="2">
        <f t="shared" si="0"/>
        <v>15000</v>
      </c>
      <c r="G15" s="8">
        <f t="shared" si="1"/>
        <v>180000</v>
      </c>
      <c r="H15" s="13">
        <f t="shared" si="2"/>
        <v>16397.560000000001</v>
      </c>
      <c r="I15" s="9">
        <f t="shared" si="3"/>
        <v>4919.268</v>
      </c>
      <c r="J15" s="10">
        <f t="shared" si="4"/>
        <v>201316.82800000001</v>
      </c>
    </row>
    <row r="16" spans="1:26" x14ac:dyDescent="0.25">
      <c r="A16" s="17">
        <v>10</v>
      </c>
      <c r="B16" s="17">
        <v>1</v>
      </c>
      <c r="C16" s="18" t="s">
        <v>145</v>
      </c>
      <c r="D16" s="2">
        <v>7913.31</v>
      </c>
      <c r="E16" s="2">
        <v>8906.9599999999991</v>
      </c>
      <c r="F16" s="2">
        <f t="shared" si="0"/>
        <v>15826.62</v>
      </c>
      <c r="G16" s="8">
        <f t="shared" si="1"/>
        <v>189919.44</v>
      </c>
      <c r="H16" s="13">
        <f t="shared" si="2"/>
        <v>17813.919999999998</v>
      </c>
      <c r="I16" s="9">
        <f t="shared" si="3"/>
        <v>5344.1759999999995</v>
      </c>
      <c r="J16" s="10">
        <f t="shared" si="4"/>
        <v>213077.53599999999</v>
      </c>
    </row>
    <row r="17" spans="1:10" x14ac:dyDescent="0.25">
      <c r="A17" s="17">
        <v>11</v>
      </c>
      <c r="B17" s="17">
        <v>1</v>
      </c>
      <c r="C17" s="18" t="s">
        <v>118</v>
      </c>
      <c r="D17" s="2">
        <v>7522.36</v>
      </c>
      <c r="E17" s="2">
        <v>7793.95</v>
      </c>
      <c r="F17" s="2">
        <f>D17*2</f>
        <v>15044.72</v>
      </c>
      <c r="G17" s="8">
        <f>+F17*12</f>
        <v>180536.63999999998</v>
      </c>
      <c r="H17" s="13">
        <f>+E17*2</f>
        <v>15587.9</v>
      </c>
      <c r="I17" s="9">
        <f>+(E17*2)*0.3</f>
        <v>4676.37</v>
      </c>
      <c r="J17" s="10">
        <f>G17+H17+I17</f>
        <v>200800.90999999997</v>
      </c>
    </row>
    <row r="18" spans="1:10" x14ac:dyDescent="0.25">
      <c r="A18" s="17">
        <v>12</v>
      </c>
      <c r="B18" s="17">
        <v>1</v>
      </c>
      <c r="C18" s="18" t="s">
        <v>136</v>
      </c>
      <c r="D18" s="2">
        <v>7243.49</v>
      </c>
      <c r="E18" s="2">
        <v>7847.54</v>
      </c>
      <c r="F18" s="2">
        <f t="shared" si="0"/>
        <v>14486.98</v>
      </c>
      <c r="G18" s="8">
        <f t="shared" si="1"/>
        <v>173843.76</v>
      </c>
      <c r="H18" s="13">
        <f t="shared" si="2"/>
        <v>15695.08</v>
      </c>
      <c r="I18" s="9">
        <f t="shared" si="3"/>
        <v>4708.5239999999994</v>
      </c>
      <c r="J18" s="2">
        <f t="shared" si="4"/>
        <v>194247.364</v>
      </c>
    </row>
    <row r="19" spans="1:10" x14ac:dyDescent="0.25">
      <c r="A19" s="17">
        <v>13</v>
      </c>
      <c r="B19" s="17">
        <v>3</v>
      </c>
      <c r="C19" s="18" t="s">
        <v>103</v>
      </c>
      <c r="D19" s="2">
        <v>7155.3</v>
      </c>
      <c r="E19" s="2">
        <v>7683.84</v>
      </c>
      <c r="F19" s="2">
        <f>D19*2</f>
        <v>14310.6</v>
      </c>
      <c r="G19" s="8">
        <f>+F19*12</f>
        <v>171727.2</v>
      </c>
      <c r="H19" s="13">
        <f>+E19*2</f>
        <v>15367.68</v>
      </c>
      <c r="I19" s="9">
        <f>+(E19*2)*0.3</f>
        <v>4610.3040000000001</v>
      </c>
      <c r="J19" s="2">
        <f>G19+H19+I19</f>
        <v>191705.18400000001</v>
      </c>
    </row>
    <row r="20" spans="1:10" x14ac:dyDescent="0.25">
      <c r="A20" s="17">
        <v>14</v>
      </c>
      <c r="B20" s="17">
        <v>1</v>
      </c>
      <c r="C20" s="18" t="s">
        <v>21</v>
      </c>
      <c r="D20" s="2">
        <v>7095.17</v>
      </c>
      <c r="E20" s="2">
        <v>7793.95</v>
      </c>
      <c r="F20" s="2">
        <f>D20*2</f>
        <v>14190.34</v>
      </c>
      <c r="G20" s="8">
        <f>+F20*12</f>
        <v>170284.08000000002</v>
      </c>
      <c r="H20" s="13">
        <f>+E20*2</f>
        <v>15587.9</v>
      </c>
      <c r="I20" s="9">
        <f>+(E20*2)*0.3</f>
        <v>4676.37</v>
      </c>
      <c r="J20" s="10">
        <f>G20+H20+I20</f>
        <v>190548.35</v>
      </c>
    </row>
    <row r="21" spans="1:10" x14ac:dyDescent="0.25">
      <c r="A21" s="17">
        <v>14</v>
      </c>
      <c r="B21" s="17">
        <v>2</v>
      </c>
      <c r="C21" s="18" t="s">
        <v>29</v>
      </c>
      <c r="D21" s="2">
        <v>7095.17</v>
      </c>
      <c r="E21" s="2">
        <v>7793.95</v>
      </c>
      <c r="F21" s="2">
        <f>D21*2</f>
        <v>14190.34</v>
      </c>
      <c r="G21" s="8">
        <f>+F21*12</f>
        <v>170284.08000000002</v>
      </c>
      <c r="H21" s="13">
        <f>+E21*2</f>
        <v>15587.9</v>
      </c>
      <c r="I21" s="9">
        <f>+(E21*2)*0.3</f>
        <v>4676.37</v>
      </c>
      <c r="J21" s="10">
        <f>G21+H21+I21</f>
        <v>190548.35</v>
      </c>
    </row>
    <row r="22" spans="1:10" x14ac:dyDescent="0.25">
      <c r="A22" s="17">
        <v>14</v>
      </c>
      <c r="B22" s="17">
        <v>1</v>
      </c>
      <c r="C22" s="18" t="s">
        <v>57</v>
      </c>
      <c r="D22" s="2">
        <v>7095.17</v>
      </c>
      <c r="E22" s="2">
        <v>7793.95</v>
      </c>
      <c r="F22" s="2">
        <f t="shared" ref="F22" si="10">D22*2</f>
        <v>14190.34</v>
      </c>
      <c r="G22" s="8">
        <f t="shared" ref="G22" si="11">+F22*12</f>
        <v>170284.08000000002</v>
      </c>
      <c r="H22" s="13">
        <f t="shared" ref="H22" si="12">+E22*2</f>
        <v>15587.9</v>
      </c>
      <c r="I22" s="9">
        <f t="shared" ref="I22" si="13">+(E22*2)*0.3</f>
        <v>4676.37</v>
      </c>
      <c r="J22" s="10">
        <f t="shared" ref="J22" si="14">G22+H22+I22</f>
        <v>190548.35</v>
      </c>
    </row>
    <row r="23" spans="1:10" x14ac:dyDescent="0.25">
      <c r="A23" s="17">
        <v>15</v>
      </c>
      <c r="B23" s="17">
        <v>51</v>
      </c>
      <c r="C23" s="18" t="s">
        <v>104</v>
      </c>
      <c r="D23" s="2">
        <v>6870.19</v>
      </c>
      <c r="E23" s="2">
        <v>7424.71</v>
      </c>
      <c r="F23" s="2">
        <f>D23*2</f>
        <v>13740.38</v>
      </c>
      <c r="G23" s="8">
        <f>+F23*12</f>
        <v>164884.56</v>
      </c>
      <c r="H23" s="13">
        <f>+E23*2</f>
        <v>14849.42</v>
      </c>
      <c r="I23" s="9">
        <f>+(E23*2)*0.3</f>
        <v>4454.826</v>
      </c>
      <c r="J23" s="2">
        <f>G23+H23+I23</f>
        <v>184188.80600000001</v>
      </c>
    </row>
    <row r="24" spans="1:10" x14ac:dyDescent="0.25">
      <c r="A24" s="17">
        <v>16</v>
      </c>
      <c r="B24" s="17">
        <v>1</v>
      </c>
      <c r="C24" s="18" t="s">
        <v>169</v>
      </c>
      <c r="D24" s="2">
        <v>6750</v>
      </c>
      <c r="E24" s="2">
        <v>7304.52</v>
      </c>
      <c r="F24" s="2">
        <f t="shared" ref="F24" si="15">D24*2</f>
        <v>13500</v>
      </c>
      <c r="G24" s="8">
        <f t="shared" ref="G24" si="16">+F24*12</f>
        <v>162000</v>
      </c>
      <c r="H24" s="13">
        <f t="shared" ref="H24" si="17">+E24*2</f>
        <v>14609.04</v>
      </c>
      <c r="I24" s="9">
        <f t="shared" ref="I24" si="18">+(E24*2)*0.3</f>
        <v>4382.7120000000004</v>
      </c>
      <c r="J24" s="2">
        <f t="shared" ref="J24" si="19">G24+H24+I24</f>
        <v>180991.75200000001</v>
      </c>
    </row>
    <row r="25" spans="1:10" x14ac:dyDescent="0.25">
      <c r="A25" s="17">
        <v>17</v>
      </c>
      <c r="B25" s="17">
        <v>4</v>
      </c>
      <c r="C25" s="18" t="s">
        <v>167</v>
      </c>
      <c r="D25" s="2">
        <v>6549.53</v>
      </c>
      <c r="E25" s="2">
        <v>7104.05</v>
      </c>
      <c r="F25" s="2">
        <f t="shared" ref="F25" si="20">D25*2</f>
        <v>13099.06</v>
      </c>
      <c r="G25" s="8">
        <f t="shared" ref="G25" si="21">+F25*12</f>
        <v>157188.72</v>
      </c>
      <c r="H25" s="13">
        <f t="shared" ref="H25" si="22">+E25*2</f>
        <v>14208.1</v>
      </c>
      <c r="I25" s="9">
        <f t="shared" ref="I25" si="23">+(E25*2)*0.3</f>
        <v>4262.43</v>
      </c>
      <c r="J25" s="2">
        <f t="shared" ref="J25" si="24">G25+H25+I25</f>
        <v>175659.25</v>
      </c>
    </row>
    <row r="26" spans="1:10" x14ac:dyDescent="0.25">
      <c r="A26" s="17">
        <v>17</v>
      </c>
      <c r="B26" s="17">
        <v>1</v>
      </c>
      <c r="C26" s="18" t="s">
        <v>170</v>
      </c>
      <c r="D26" s="2">
        <v>6549.53</v>
      </c>
      <c r="E26" s="2">
        <v>7104.05</v>
      </c>
      <c r="F26" s="2">
        <f t="shared" ref="F26:F27" si="25">D26*2</f>
        <v>13099.06</v>
      </c>
      <c r="G26" s="8">
        <f t="shared" ref="G26:G27" si="26">+F26*12</f>
        <v>157188.72</v>
      </c>
      <c r="H26" s="13">
        <f t="shared" ref="H26:H27" si="27">+E26*2</f>
        <v>14208.1</v>
      </c>
      <c r="I26" s="9">
        <f t="shared" ref="I26:I27" si="28">+(E26*2)*0.3</f>
        <v>4262.43</v>
      </c>
      <c r="J26" s="2">
        <f t="shared" ref="J26:J27" si="29">G26+H26+I26</f>
        <v>175659.25</v>
      </c>
    </row>
    <row r="27" spans="1:10" x14ac:dyDescent="0.25">
      <c r="A27" s="17">
        <v>17</v>
      </c>
      <c r="B27" s="17">
        <v>1</v>
      </c>
      <c r="C27" s="18" t="s">
        <v>178</v>
      </c>
      <c r="D27" s="2">
        <v>6549.53</v>
      </c>
      <c r="E27" s="2">
        <v>7104.05</v>
      </c>
      <c r="F27" s="2">
        <f t="shared" si="25"/>
        <v>13099.06</v>
      </c>
      <c r="G27" s="8">
        <f t="shared" si="26"/>
        <v>157188.72</v>
      </c>
      <c r="H27" s="13">
        <f t="shared" si="27"/>
        <v>14208.1</v>
      </c>
      <c r="I27" s="9">
        <f t="shared" si="28"/>
        <v>4262.43</v>
      </c>
      <c r="J27" s="2">
        <f t="shared" si="29"/>
        <v>175659.25</v>
      </c>
    </row>
    <row r="28" spans="1:10" x14ac:dyDescent="0.25">
      <c r="A28" s="17">
        <v>18</v>
      </c>
      <c r="B28" s="17">
        <v>4</v>
      </c>
      <c r="C28" s="18" t="s">
        <v>174</v>
      </c>
      <c r="D28" s="2">
        <v>6086.53</v>
      </c>
      <c r="E28" s="2">
        <v>6525.92</v>
      </c>
      <c r="F28" s="2">
        <f>D28*2</f>
        <v>12173.06</v>
      </c>
      <c r="G28" s="8">
        <f>+F28*12</f>
        <v>146076.72</v>
      </c>
      <c r="H28" s="13">
        <f>+E28*2</f>
        <v>13051.84</v>
      </c>
      <c r="I28" s="9">
        <f>+(E28*2)*0.3</f>
        <v>3915.5519999999997</v>
      </c>
      <c r="J28" s="2">
        <f>G28+H28+I28</f>
        <v>163044.11199999999</v>
      </c>
    </row>
    <row r="29" spans="1:10" x14ac:dyDescent="0.25">
      <c r="A29" s="17">
        <v>18</v>
      </c>
      <c r="B29" s="17">
        <v>1</v>
      </c>
      <c r="C29" s="18" t="s">
        <v>30</v>
      </c>
      <c r="D29" s="2">
        <v>6086.53</v>
      </c>
      <c r="E29" s="2">
        <v>6525.92</v>
      </c>
      <c r="F29" s="2">
        <f t="shared" ref="F29" si="30">D29*2</f>
        <v>12173.06</v>
      </c>
      <c r="G29" s="8">
        <f t="shared" ref="G29" si="31">+F29*12</f>
        <v>146076.72</v>
      </c>
      <c r="H29" s="13">
        <f t="shared" ref="H29" si="32">+E29*2</f>
        <v>13051.84</v>
      </c>
      <c r="I29" s="9">
        <f t="shared" ref="I29" si="33">+(E29*2)*0.3</f>
        <v>3915.5519999999997</v>
      </c>
      <c r="J29" s="2">
        <f t="shared" ref="J29" si="34">G29+H29+I29</f>
        <v>163044.11199999999</v>
      </c>
    </row>
    <row r="30" spans="1:10" ht="26.25" x14ac:dyDescent="0.25">
      <c r="A30" s="17">
        <v>18</v>
      </c>
      <c r="B30" s="17">
        <v>2</v>
      </c>
      <c r="C30" s="18" t="s">
        <v>36</v>
      </c>
      <c r="D30" s="2">
        <v>6086.53</v>
      </c>
      <c r="E30" s="2">
        <v>6525.92</v>
      </c>
      <c r="F30" s="2">
        <f t="shared" si="0"/>
        <v>12173.06</v>
      </c>
      <c r="G30" s="8">
        <f t="shared" si="1"/>
        <v>146076.72</v>
      </c>
      <c r="H30" s="13">
        <f t="shared" si="2"/>
        <v>13051.84</v>
      </c>
      <c r="I30" s="9">
        <f t="shared" si="3"/>
        <v>3915.5519999999997</v>
      </c>
      <c r="J30" s="2">
        <f t="shared" si="4"/>
        <v>163044.11199999999</v>
      </c>
    </row>
    <row r="31" spans="1:10" x14ac:dyDescent="0.25">
      <c r="A31" s="17">
        <v>18</v>
      </c>
      <c r="B31" s="17">
        <v>1</v>
      </c>
      <c r="C31" s="18" t="s">
        <v>134</v>
      </c>
      <c r="D31" s="2">
        <v>6086.53</v>
      </c>
      <c r="E31" s="2">
        <v>6525.92</v>
      </c>
      <c r="F31" s="2">
        <f t="shared" ref="F31" si="35">D31*2</f>
        <v>12173.06</v>
      </c>
      <c r="G31" s="8">
        <f t="shared" ref="G31" si="36">+F31*12</f>
        <v>146076.72</v>
      </c>
      <c r="H31" s="13">
        <f t="shared" ref="H31" si="37">+E31*2</f>
        <v>13051.84</v>
      </c>
      <c r="I31" s="9">
        <f t="shared" ref="I31" si="38">+(E31*2)*0.3</f>
        <v>3915.5519999999997</v>
      </c>
      <c r="J31" s="2">
        <f t="shared" ref="J31" si="39">G31+H31+I31</f>
        <v>163044.11199999999</v>
      </c>
    </row>
    <row r="32" spans="1:10" x14ac:dyDescent="0.25">
      <c r="A32" s="17">
        <v>19</v>
      </c>
      <c r="B32" s="17">
        <v>1</v>
      </c>
      <c r="C32" s="18" t="s">
        <v>64</v>
      </c>
      <c r="D32" s="2">
        <v>5750</v>
      </c>
      <c r="E32" s="2">
        <v>6127.84</v>
      </c>
      <c r="F32" s="2">
        <f>D32*2</f>
        <v>11500</v>
      </c>
      <c r="G32" s="8">
        <f>+F32*12</f>
        <v>138000</v>
      </c>
      <c r="H32" s="13">
        <f>+E32*2</f>
        <v>12255.68</v>
      </c>
      <c r="I32" s="9">
        <f>+(E32*2)*0.3</f>
        <v>3676.7040000000002</v>
      </c>
      <c r="J32" s="2">
        <f>G32+H32+I32</f>
        <v>153932.38399999999</v>
      </c>
    </row>
    <row r="33" spans="1:10" x14ac:dyDescent="0.25">
      <c r="A33" s="17">
        <v>20</v>
      </c>
      <c r="B33" s="17">
        <v>2</v>
      </c>
      <c r="C33" s="19" t="s">
        <v>19</v>
      </c>
      <c r="D33" s="2">
        <v>5500</v>
      </c>
      <c r="E33" s="2">
        <v>5914.98</v>
      </c>
      <c r="F33" s="2">
        <f t="shared" si="0"/>
        <v>11000</v>
      </c>
      <c r="G33" s="8">
        <f t="shared" si="1"/>
        <v>132000</v>
      </c>
      <c r="H33" s="13">
        <f t="shared" si="2"/>
        <v>11829.96</v>
      </c>
      <c r="I33" s="9">
        <f t="shared" si="3"/>
        <v>3548.9879999999998</v>
      </c>
      <c r="J33" s="2">
        <f t="shared" si="4"/>
        <v>147378.948</v>
      </c>
    </row>
    <row r="34" spans="1:10" x14ac:dyDescent="0.25">
      <c r="A34" s="17">
        <v>20</v>
      </c>
      <c r="B34" s="17">
        <v>2</v>
      </c>
      <c r="C34" s="18" t="s">
        <v>93</v>
      </c>
      <c r="D34" s="2">
        <v>5500</v>
      </c>
      <c r="E34" s="2">
        <v>5877.84</v>
      </c>
      <c r="F34" s="2">
        <f t="shared" si="0"/>
        <v>11000</v>
      </c>
      <c r="G34" s="8">
        <f t="shared" si="1"/>
        <v>132000</v>
      </c>
      <c r="H34" s="13">
        <f t="shared" si="2"/>
        <v>11755.68</v>
      </c>
      <c r="I34" s="9">
        <f t="shared" si="3"/>
        <v>3526.7040000000002</v>
      </c>
      <c r="J34" s="2">
        <f t="shared" si="4"/>
        <v>147282.38399999999</v>
      </c>
    </row>
    <row r="35" spans="1:10" x14ac:dyDescent="0.25">
      <c r="A35" s="17">
        <v>21</v>
      </c>
      <c r="B35" s="17">
        <v>1</v>
      </c>
      <c r="C35" s="18" t="s">
        <v>22</v>
      </c>
      <c r="D35" s="2">
        <v>5400</v>
      </c>
      <c r="E35" s="2">
        <v>5777.84</v>
      </c>
      <c r="F35" s="2">
        <f t="shared" ref="F35" si="40">D35*2</f>
        <v>10800</v>
      </c>
      <c r="G35" s="8">
        <f t="shared" ref="G35" si="41">+F35*12</f>
        <v>129600</v>
      </c>
      <c r="H35" s="13">
        <f t="shared" ref="H35" si="42">+E35*2</f>
        <v>11555.68</v>
      </c>
      <c r="I35" s="9">
        <f t="shared" ref="I35" si="43">+(E35*2)*0.3</f>
        <v>3466.7040000000002</v>
      </c>
      <c r="J35" s="2">
        <f t="shared" ref="J35" si="44">G35+H35+I35</f>
        <v>144622.38399999999</v>
      </c>
    </row>
    <row r="36" spans="1:10" x14ac:dyDescent="0.25">
      <c r="A36" s="17">
        <v>21</v>
      </c>
      <c r="B36" s="17">
        <v>1</v>
      </c>
      <c r="C36" s="18" t="s">
        <v>23</v>
      </c>
      <c r="D36" s="2">
        <v>5400</v>
      </c>
      <c r="E36" s="2">
        <v>5777.84</v>
      </c>
      <c r="F36" s="2">
        <f t="shared" ref="F36" si="45">D36*2</f>
        <v>10800</v>
      </c>
      <c r="G36" s="8">
        <f t="shared" ref="G36" si="46">+F36*12</f>
        <v>129600</v>
      </c>
      <c r="H36" s="13">
        <f t="shared" ref="H36" si="47">+E36*2</f>
        <v>11555.68</v>
      </c>
      <c r="I36" s="9">
        <f t="shared" ref="I36" si="48">+(E36*2)*0.3</f>
        <v>3466.7040000000002</v>
      </c>
      <c r="J36" s="2">
        <f t="shared" ref="J36" si="49">G36+H36+I36</f>
        <v>144622.38399999999</v>
      </c>
    </row>
    <row r="37" spans="1:10" x14ac:dyDescent="0.25">
      <c r="A37" s="17">
        <v>22</v>
      </c>
      <c r="B37" s="17">
        <v>1</v>
      </c>
      <c r="C37" s="18" t="s">
        <v>120</v>
      </c>
      <c r="D37" s="2">
        <v>5371</v>
      </c>
      <c r="E37" s="2">
        <v>5783.58</v>
      </c>
      <c r="F37" s="2">
        <f t="shared" si="0"/>
        <v>10742</v>
      </c>
      <c r="G37" s="8">
        <f t="shared" si="1"/>
        <v>128904</v>
      </c>
      <c r="H37" s="13">
        <f t="shared" si="2"/>
        <v>11567.16</v>
      </c>
      <c r="I37" s="9">
        <f t="shared" si="3"/>
        <v>3470.1479999999997</v>
      </c>
      <c r="J37" s="2">
        <f t="shared" si="4"/>
        <v>143941.30799999999</v>
      </c>
    </row>
    <row r="38" spans="1:10" x14ac:dyDescent="0.25">
      <c r="A38" s="17">
        <v>23</v>
      </c>
      <c r="B38" s="17">
        <v>1</v>
      </c>
      <c r="C38" s="18" t="s">
        <v>144</v>
      </c>
      <c r="D38" s="2">
        <v>5280.22</v>
      </c>
      <c r="E38" s="2">
        <v>5643.38</v>
      </c>
      <c r="F38" s="2">
        <f t="shared" si="0"/>
        <v>10560.44</v>
      </c>
      <c r="G38" s="8">
        <f t="shared" si="1"/>
        <v>126725.28</v>
      </c>
      <c r="H38" s="13">
        <f t="shared" si="2"/>
        <v>11286.76</v>
      </c>
      <c r="I38" s="9">
        <f t="shared" si="3"/>
        <v>3386.0279999999998</v>
      </c>
      <c r="J38" s="2">
        <f t="shared" si="4"/>
        <v>141398.068</v>
      </c>
    </row>
    <row r="39" spans="1:10" ht="26.25" x14ac:dyDescent="0.25">
      <c r="A39" s="17">
        <v>23</v>
      </c>
      <c r="B39" s="20">
        <v>1</v>
      </c>
      <c r="C39" s="18" t="s">
        <v>122</v>
      </c>
      <c r="D39" s="2">
        <v>5280.22</v>
      </c>
      <c r="E39" s="2">
        <v>5643.38</v>
      </c>
      <c r="F39" s="2">
        <f t="shared" ref="F39" si="50">D39*2</f>
        <v>10560.44</v>
      </c>
      <c r="G39" s="8">
        <f t="shared" ref="G39" si="51">+F39*12</f>
        <v>126725.28</v>
      </c>
      <c r="H39" s="13">
        <f t="shared" ref="H39" si="52">+E39*2</f>
        <v>11286.76</v>
      </c>
      <c r="I39" s="9">
        <f t="shared" ref="I39" si="53">+(E39*2)*0.3</f>
        <v>3386.0279999999998</v>
      </c>
      <c r="J39" s="2">
        <f t="shared" ref="J39" si="54">G39+H39+I39</f>
        <v>141398.068</v>
      </c>
    </row>
    <row r="40" spans="1:10" x14ac:dyDescent="0.25">
      <c r="A40" s="17">
        <v>24</v>
      </c>
      <c r="B40" s="17">
        <v>3</v>
      </c>
      <c r="C40" s="18" t="s">
        <v>105</v>
      </c>
      <c r="D40" s="2">
        <v>5128.3999999999996</v>
      </c>
      <c r="E40" s="2">
        <v>5508.98</v>
      </c>
      <c r="F40" s="2">
        <f t="shared" si="0"/>
        <v>10256.799999999999</v>
      </c>
      <c r="G40" s="8">
        <f t="shared" si="1"/>
        <v>123081.59999999999</v>
      </c>
      <c r="H40" s="13">
        <f t="shared" si="2"/>
        <v>11017.96</v>
      </c>
      <c r="I40" s="9">
        <f t="shared" si="3"/>
        <v>3305.3879999999995</v>
      </c>
      <c r="J40" s="2">
        <f t="shared" si="4"/>
        <v>137404.948</v>
      </c>
    </row>
    <row r="41" spans="1:10" ht="26.25" x14ac:dyDescent="0.25">
      <c r="A41" s="17">
        <v>25</v>
      </c>
      <c r="B41" s="17">
        <v>1</v>
      </c>
      <c r="C41" s="18" t="s">
        <v>119</v>
      </c>
      <c r="D41" s="2">
        <v>5015.1000000000004</v>
      </c>
      <c r="E41" s="2">
        <v>5345.38</v>
      </c>
      <c r="F41" s="2">
        <f t="shared" si="0"/>
        <v>10030.200000000001</v>
      </c>
      <c r="G41" s="8">
        <f t="shared" si="1"/>
        <v>120362.40000000001</v>
      </c>
      <c r="H41" s="13">
        <f t="shared" si="2"/>
        <v>10690.76</v>
      </c>
      <c r="I41" s="9">
        <f t="shared" si="3"/>
        <v>3207.2280000000001</v>
      </c>
      <c r="J41" s="2">
        <f t="shared" si="4"/>
        <v>134260.38800000001</v>
      </c>
    </row>
    <row r="42" spans="1:10" x14ac:dyDescent="0.25">
      <c r="A42" s="17">
        <v>25</v>
      </c>
      <c r="B42" s="17">
        <v>1</v>
      </c>
      <c r="C42" s="18" t="s">
        <v>140</v>
      </c>
      <c r="D42" s="2">
        <v>5015.1000000000004</v>
      </c>
      <c r="E42" s="2">
        <v>5345.38</v>
      </c>
      <c r="F42" s="2">
        <f t="shared" ref="F42" si="55">D42*2</f>
        <v>10030.200000000001</v>
      </c>
      <c r="G42" s="8">
        <f t="shared" ref="G42" si="56">+F42*12</f>
        <v>120362.40000000001</v>
      </c>
      <c r="H42" s="13">
        <f t="shared" ref="H42" si="57">+E42*2</f>
        <v>10690.76</v>
      </c>
      <c r="I42" s="9">
        <f t="shared" ref="I42" si="58">+(E42*2)*0.3</f>
        <v>3207.2280000000001</v>
      </c>
      <c r="J42" s="2">
        <f t="shared" ref="J42" si="59">G42+H42+I42</f>
        <v>134260.38800000001</v>
      </c>
    </row>
    <row r="43" spans="1:10" x14ac:dyDescent="0.25">
      <c r="A43" s="17">
        <v>25</v>
      </c>
      <c r="B43" s="17">
        <v>1</v>
      </c>
      <c r="C43" s="18" t="s">
        <v>124</v>
      </c>
      <c r="D43" s="2">
        <v>5015.1000000000004</v>
      </c>
      <c r="E43" s="2">
        <v>5345.38</v>
      </c>
      <c r="F43" s="2">
        <f t="shared" ref="F43" si="60">D43*2</f>
        <v>10030.200000000001</v>
      </c>
      <c r="G43" s="8">
        <f t="shared" ref="G43" si="61">+F43*12</f>
        <v>120362.40000000001</v>
      </c>
      <c r="H43" s="13">
        <f t="shared" ref="H43" si="62">+E43*2</f>
        <v>10690.76</v>
      </c>
      <c r="I43" s="9">
        <f t="shared" ref="I43" si="63">+(E43*2)*0.3</f>
        <v>3207.2280000000001</v>
      </c>
      <c r="J43" s="2">
        <f t="shared" ref="J43" si="64">G43+H43+I43</f>
        <v>134260.38800000001</v>
      </c>
    </row>
    <row r="44" spans="1:10" x14ac:dyDescent="0.25">
      <c r="A44" s="17">
        <v>25</v>
      </c>
      <c r="B44" s="17">
        <v>1</v>
      </c>
      <c r="C44" s="19" t="s">
        <v>60</v>
      </c>
      <c r="D44" s="2">
        <v>5015.1000000000004</v>
      </c>
      <c r="E44" s="2">
        <v>5345.38</v>
      </c>
      <c r="F44" s="2">
        <f t="shared" ref="F44:F45" si="65">D44*2</f>
        <v>10030.200000000001</v>
      </c>
      <c r="G44" s="8">
        <f t="shared" ref="G44:G45" si="66">+F44*12</f>
        <v>120362.40000000001</v>
      </c>
      <c r="H44" s="13">
        <f t="shared" ref="H44:H45" si="67">+E44*2</f>
        <v>10690.76</v>
      </c>
      <c r="I44" s="9">
        <f t="shared" ref="I44:I45" si="68">+(E44*2)*0.3</f>
        <v>3207.2280000000001</v>
      </c>
      <c r="J44" s="2">
        <f t="shared" ref="J44:J45" si="69">G44+H44+I44</f>
        <v>134260.38800000001</v>
      </c>
    </row>
    <row r="45" spans="1:10" x14ac:dyDescent="0.25">
      <c r="A45" s="17">
        <v>26</v>
      </c>
      <c r="B45" s="17">
        <v>1</v>
      </c>
      <c r="C45" s="18" t="s">
        <v>188</v>
      </c>
      <c r="D45" s="2">
        <v>4750</v>
      </c>
      <c r="E45" s="2">
        <v>5063.7999999999993</v>
      </c>
      <c r="F45" s="2">
        <f t="shared" si="65"/>
        <v>9500</v>
      </c>
      <c r="G45" s="8">
        <f t="shared" si="66"/>
        <v>114000</v>
      </c>
      <c r="H45" s="13">
        <f t="shared" si="67"/>
        <v>10127.599999999999</v>
      </c>
      <c r="I45" s="9">
        <f t="shared" si="68"/>
        <v>3038.2799999999993</v>
      </c>
      <c r="J45" s="2">
        <f t="shared" si="69"/>
        <v>127165.88</v>
      </c>
    </row>
    <row r="46" spans="1:10" x14ac:dyDescent="0.25">
      <c r="A46" s="17">
        <v>26</v>
      </c>
      <c r="B46" s="17">
        <v>1</v>
      </c>
      <c r="C46" s="18" t="s">
        <v>133</v>
      </c>
      <c r="D46" s="2">
        <v>4750</v>
      </c>
      <c r="E46" s="2">
        <v>5063.7999999999993</v>
      </c>
      <c r="F46" s="2">
        <f t="shared" si="0"/>
        <v>9500</v>
      </c>
      <c r="G46" s="8">
        <f t="shared" si="1"/>
        <v>114000</v>
      </c>
      <c r="H46" s="13">
        <f t="shared" si="2"/>
        <v>10127.599999999999</v>
      </c>
      <c r="I46" s="9">
        <f t="shared" si="3"/>
        <v>3038.2799999999993</v>
      </c>
      <c r="J46" s="2">
        <f t="shared" si="4"/>
        <v>127165.88</v>
      </c>
    </row>
    <row r="47" spans="1:10" x14ac:dyDescent="0.25">
      <c r="A47" s="17">
        <v>27</v>
      </c>
      <c r="B47" s="17">
        <v>1</v>
      </c>
      <c r="C47" s="18" t="s">
        <v>24</v>
      </c>
      <c r="D47" s="2">
        <v>4700</v>
      </c>
      <c r="E47" s="2">
        <v>4961.97</v>
      </c>
      <c r="F47" s="2">
        <f>D47*2</f>
        <v>9400</v>
      </c>
      <c r="G47" s="8">
        <f>+F47*12</f>
        <v>112800</v>
      </c>
      <c r="H47" s="13">
        <f>+E47*2</f>
        <v>9923.94</v>
      </c>
      <c r="I47" s="9">
        <f>+(E47*2)*0.3</f>
        <v>2977.1820000000002</v>
      </c>
      <c r="J47" s="2">
        <f>G47+H47+I47</f>
        <v>125701.122</v>
      </c>
    </row>
    <row r="48" spans="1:10" x14ac:dyDescent="0.25">
      <c r="A48" s="17">
        <v>28</v>
      </c>
      <c r="B48" s="17">
        <v>1</v>
      </c>
      <c r="C48" s="18" t="s">
        <v>173</v>
      </c>
      <c r="D48" s="2">
        <v>4500</v>
      </c>
      <c r="E48" s="2">
        <v>4813.7999999999993</v>
      </c>
      <c r="F48" s="2">
        <f t="shared" ref="F48:F49" si="70">D48*2</f>
        <v>9000</v>
      </c>
      <c r="G48" s="8">
        <f t="shared" ref="G48:G49" si="71">+F48*12</f>
        <v>108000</v>
      </c>
      <c r="H48" s="13">
        <f t="shared" ref="H48:H49" si="72">+E48*2</f>
        <v>9627.5999999999985</v>
      </c>
      <c r="I48" s="9">
        <f t="shared" ref="I48:I49" si="73">+(E48*2)*0.3</f>
        <v>2888.2799999999993</v>
      </c>
      <c r="J48" s="2">
        <f t="shared" ref="J48:J49" si="74">G48+H48+I48</f>
        <v>120515.88</v>
      </c>
    </row>
    <row r="49" spans="1:10" x14ac:dyDescent="0.25">
      <c r="A49" s="17">
        <v>28</v>
      </c>
      <c r="B49" s="17">
        <v>1</v>
      </c>
      <c r="C49" s="18" t="s">
        <v>185</v>
      </c>
      <c r="D49" s="2">
        <v>4500</v>
      </c>
      <c r="E49" s="2">
        <v>4813.7999999999993</v>
      </c>
      <c r="F49" s="2">
        <f t="shared" si="70"/>
        <v>9000</v>
      </c>
      <c r="G49" s="8">
        <f t="shared" si="71"/>
        <v>108000</v>
      </c>
      <c r="H49" s="13">
        <f t="shared" si="72"/>
        <v>9627.5999999999985</v>
      </c>
      <c r="I49" s="9">
        <f t="shared" si="73"/>
        <v>2888.2799999999993</v>
      </c>
      <c r="J49" s="2">
        <f t="shared" si="74"/>
        <v>120515.88</v>
      </c>
    </row>
    <row r="50" spans="1:10" x14ac:dyDescent="0.25">
      <c r="A50" s="17">
        <v>28</v>
      </c>
      <c r="B50" s="17">
        <v>1</v>
      </c>
      <c r="C50" s="18" t="s">
        <v>18</v>
      </c>
      <c r="D50" s="2">
        <v>4500</v>
      </c>
      <c r="E50" s="2">
        <v>4813.7999999999993</v>
      </c>
      <c r="F50" s="2">
        <f t="shared" ref="F50" si="75">D50*2</f>
        <v>9000</v>
      </c>
      <c r="G50" s="8">
        <f t="shared" ref="G50" si="76">+F50*12</f>
        <v>108000</v>
      </c>
      <c r="H50" s="13">
        <f t="shared" ref="H50" si="77">+E50*2</f>
        <v>9627.5999999999985</v>
      </c>
      <c r="I50" s="9">
        <f t="shared" ref="I50" si="78">+(E50*2)*0.3</f>
        <v>2888.2799999999993</v>
      </c>
      <c r="J50" s="2">
        <f t="shared" ref="J50" si="79">G50+H50+I50</f>
        <v>120515.88</v>
      </c>
    </row>
    <row r="51" spans="1:10" x14ac:dyDescent="0.25">
      <c r="A51" s="17">
        <v>28</v>
      </c>
      <c r="B51" s="17">
        <v>1</v>
      </c>
      <c r="C51" s="18" t="s">
        <v>224</v>
      </c>
      <c r="D51" s="2">
        <v>4500</v>
      </c>
      <c r="E51" s="2">
        <v>4813.7999999999993</v>
      </c>
      <c r="F51" s="2">
        <f t="shared" si="0"/>
        <v>9000</v>
      </c>
      <c r="G51" s="8">
        <f t="shared" si="1"/>
        <v>108000</v>
      </c>
      <c r="H51" s="13">
        <f t="shared" si="2"/>
        <v>9627.5999999999985</v>
      </c>
      <c r="I51" s="9">
        <f t="shared" si="3"/>
        <v>2888.2799999999993</v>
      </c>
      <c r="J51" s="2">
        <f t="shared" si="4"/>
        <v>120515.88</v>
      </c>
    </row>
    <row r="52" spans="1:10" x14ac:dyDescent="0.25">
      <c r="A52" s="17">
        <v>28</v>
      </c>
      <c r="B52" s="17">
        <v>1</v>
      </c>
      <c r="C52" s="18" t="s">
        <v>179</v>
      </c>
      <c r="D52" s="2">
        <v>4500</v>
      </c>
      <c r="E52" s="2">
        <v>4813.7999999999993</v>
      </c>
      <c r="F52" s="2">
        <f>D52*2</f>
        <v>9000</v>
      </c>
      <c r="G52" s="8">
        <f>+F52*12</f>
        <v>108000</v>
      </c>
      <c r="H52" s="13">
        <f>+E52*2</f>
        <v>9627.5999999999985</v>
      </c>
      <c r="I52" s="9">
        <f>+(E52*2)*0.3</f>
        <v>2888.2799999999993</v>
      </c>
      <c r="J52" s="2">
        <f>G52+H52+I52</f>
        <v>120515.88</v>
      </c>
    </row>
    <row r="53" spans="1:10" x14ac:dyDescent="0.25">
      <c r="A53" s="17">
        <v>29</v>
      </c>
      <c r="B53" s="17">
        <v>1</v>
      </c>
      <c r="C53" s="18" t="s">
        <v>10</v>
      </c>
      <c r="D53" s="2">
        <v>4413.75</v>
      </c>
      <c r="E53" s="2">
        <v>4675.72</v>
      </c>
      <c r="F53" s="2">
        <f t="shared" si="0"/>
        <v>8827.5</v>
      </c>
      <c r="G53" s="8">
        <f t="shared" si="1"/>
        <v>105930</v>
      </c>
      <c r="H53" s="13">
        <f t="shared" si="2"/>
        <v>9351.44</v>
      </c>
      <c r="I53" s="9">
        <f t="shared" si="3"/>
        <v>2805.4320000000002</v>
      </c>
      <c r="J53" s="2">
        <f t="shared" si="4"/>
        <v>118086.872</v>
      </c>
    </row>
    <row r="54" spans="1:10" x14ac:dyDescent="0.25">
      <c r="A54" s="17">
        <v>29</v>
      </c>
      <c r="B54" s="17">
        <v>1</v>
      </c>
      <c r="C54" s="18" t="s">
        <v>176</v>
      </c>
      <c r="D54" s="2">
        <v>4413.75</v>
      </c>
      <c r="E54" s="2">
        <v>4675.72</v>
      </c>
      <c r="F54" s="2">
        <f t="shared" ref="F54:F55" si="80">D54*2</f>
        <v>8827.5</v>
      </c>
      <c r="G54" s="8">
        <f t="shared" ref="G54:G55" si="81">+F54*12</f>
        <v>105930</v>
      </c>
      <c r="H54" s="13">
        <f t="shared" ref="H54:H55" si="82">+E54*2</f>
        <v>9351.44</v>
      </c>
      <c r="I54" s="9">
        <f t="shared" ref="I54:I55" si="83">+(E54*2)*0.3</f>
        <v>2805.4320000000002</v>
      </c>
      <c r="J54" s="2">
        <f t="shared" ref="J54:J55" si="84">G54+H54+I54</f>
        <v>118086.872</v>
      </c>
    </row>
    <row r="55" spans="1:10" x14ac:dyDescent="0.25">
      <c r="A55" s="17">
        <v>29</v>
      </c>
      <c r="B55" s="17">
        <v>1</v>
      </c>
      <c r="C55" s="18" t="s">
        <v>37</v>
      </c>
      <c r="D55" s="2">
        <v>4413.75</v>
      </c>
      <c r="E55" s="2">
        <v>4675.72</v>
      </c>
      <c r="F55" s="2">
        <f t="shared" si="80"/>
        <v>8827.5</v>
      </c>
      <c r="G55" s="8">
        <f t="shared" si="81"/>
        <v>105930</v>
      </c>
      <c r="H55" s="13">
        <f t="shared" si="82"/>
        <v>9351.44</v>
      </c>
      <c r="I55" s="9">
        <f t="shared" si="83"/>
        <v>2805.4320000000002</v>
      </c>
      <c r="J55" s="2">
        <f t="shared" si="84"/>
        <v>118086.872</v>
      </c>
    </row>
    <row r="56" spans="1:10" x14ac:dyDescent="0.25">
      <c r="A56" s="17">
        <v>29</v>
      </c>
      <c r="B56" s="17">
        <v>1</v>
      </c>
      <c r="C56" s="18" t="s">
        <v>58</v>
      </c>
      <c r="D56" s="2">
        <v>4413.75</v>
      </c>
      <c r="E56" s="2">
        <v>4675.72</v>
      </c>
      <c r="F56" s="2">
        <f t="shared" si="0"/>
        <v>8827.5</v>
      </c>
      <c r="G56" s="8">
        <f t="shared" si="1"/>
        <v>105930</v>
      </c>
      <c r="H56" s="13">
        <f t="shared" si="2"/>
        <v>9351.44</v>
      </c>
      <c r="I56" s="9">
        <f t="shared" si="3"/>
        <v>2805.4320000000002</v>
      </c>
      <c r="J56" s="2">
        <f t="shared" si="4"/>
        <v>118086.872</v>
      </c>
    </row>
    <row r="57" spans="1:10" x14ac:dyDescent="0.25">
      <c r="A57" s="17">
        <v>29</v>
      </c>
      <c r="B57" s="17">
        <v>1</v>
      </c>
      <c r="C57" s="18" t="s">
        <v>59</v>
      </c>
      <c r="D57" s="2">
        <v>4413.75</v>
      </c>
      <c r="E57" s="2">
        <v>4675.72</v>
      </c>
      <c r="F57" s="2">
        <f t="shared" si="0"/>
        <v>8827.5</v>
      </c>
      <c r="G57" s="8">
        <f t="shared" si="1"/>
        <v>105930</v>
      </c>
      <c r="H57" s="13">
        <f t="shared" si="2"/>
        <v>9351.44</v>
      </c>
      <c r="I57" s="9">
        <f t="shared" si="3"/>
        <v>2805.4320000000002</v>
      </c>
      <c r="J57" s="2">
        <f t="shared" si="4"/>
        <v>118086.872</v>
      </c>
    </row>
    <row r="58" spans="1:10" ht="26.25" x14ac:dyDescent="0.25">
      <c r="A58" s="17">
        <v>30</v>
      </c>
      <c r="B58" s="17">
        <v>1</v>
      </c>
      <c r="C58" s="18" t="s">
        <v>66</v>
      </c>
      <c r="D58" s="2">
        <v>4250</v>
      </c>
      <c r="E58" s="2">
        <v>4511.97</v>
      </c>
      <c r="F58" s="2">
        <f t="shared" ref="F58" si="85">D58*2</f>
        <v>8500</v>
      </c>
      <c r="G58" s="8">
        <f t="shared" ref="G58" si="86">+F58*12</f>
        <v>102000</v>
      </c>
      <c r="H58" s="13">
        <f t="shared" ref="H58" si="87">+E58*2</f>
        <v>9023.94</v>
      </c>
      <c r="I58" s="9">
        <f t="shared" ref="I58" si="88">+(E58*2)*0.3</f>
        <v>2707.1820000000002</v>
      </c>
      <c r="J58" s="2">
        <f t="shared" ref="J58" si="89">G58+H58+I58</f>
        <v>113731.122</v>
      </c>
    </row>
    <row r="59" spans="1:10" x14ac:dyDescent="0.25">
      <c r="A59" s="17">
        <v>31</v>
      </c>
      <c r="B59" s="17">
        <v>1</v>
      </c>
      <c r="C59" s="18" t="s">
        <v>141</v>
      </c>
      <c r="D59" s="2">
        <v>4200</v>
      </c>
      <c r="E59" s="2">
        <v>4475.72</v>
      </c>
      <c r="F59" s="2">
        <f t="shared" si="0"/>
        <v>8400</v>
      </c>
      <c r="G59" s="8">
        <f t="shared" si="1"/>
        <v>100800</v>
      </c>
      <c r="H59" s="13">
        <f t="shared" si="2"/>
        <v>8951.44</v>
      </c>
      <c r="I59" s="9">
        <f t="shared" si="3"/>
        <v>2685.4320000000002</v>
      </c>
      <c r="J59" s="2">
        <f t="shared" si="4"/>
        <v>112436.872</v>
      </c>
    </row>
    <row r="60" spans="1:10" x14ac:dyDescent="0.25">
      <c r="A60" s="17">
        <v>31</v>
      </c>
      <c r="B60" s="17">
        <v>1</v>
      </c>
      <c r="C60" s="18" t="s">
        <v>213</v>
      </c>
      <c r="D60" s="2">
        <v>4200</v>
      </c>
      <c r="E60" s="2">
        <v>4475.72</v>
      </c>
      <c r="F60" s="2">
        <f t="shared" ref="F60" si="90">D60*2</f>
        <v>8400</v>
      </c>
      <c r="G60" s="8">
        <f t="shared" ref="G60" si="91">+F60*12</f>
        <v>100800</v>
      </c>
      <c r="H60" s="13">
        <f t="shared" ref="H60" si="92">+E60*2</f>
        <v>8951.44</v>
      </c>
      <c r="I60" s="9">
        <f t="shared" ref="I60" si="93">+(E60*2)*0.3</f>
        <v>2685.4320000000002</v>
      </c>
      <c r="J60" s="2">
        <f t="shared" ref="J60" si="94">G60+H60+I60</f>
        <v>112436.872</v>
      </c>
    </row>
    <row r="61" spans="1:10" x14ac:dyDescent="0.25">
      <c r="A61" s="17">
        <v>31</v>
      </c>
      <c r="B61" s="17">
        <v>3</v>
      </c>
      <c r="C61" s="18" t="s">
        <v>121</v>
      </c>
      <c r="D61" s="2">
        <v>4200</v>
      </c>
      <c r="E61" s="2">
        <v>4475.72</v>
      </c>
      <c r="F61" s="2">
        <f t="shared" si="0"/>
        <v>8400</v>
      </c>
      <c r="G61" s="8">
        <f t="shared" si="1"/>
        <v>100800</v>
      </c>
      <c r="H61" s="13">
        <f t="shared" si="2"/>
        <v>8951.44</v>
      </c>
      <c r="I61" s="9">
        <f t="shared" si="3"/>
        <v>2685.4320000000002</v>
      </c>
      <c r="J61" s="2">
        <f t="shared" si="4"/>
        <v>112436.872</v>
      </c>
    </row>
    <row r="62" spans="1:10" x14ac:dyDescent="0.25">
      <c r="A62" s="17">
        <v>32</v>
      </c>
      <c r="B62" s="17">
        <v>1</v>
      </c>
      <c r="C62" s="18" t="s">
        <v>116</v>
      </c>
      <c r="D62" s="2">
        <v>4000</v>
      </c>
      <c r="E62" s="2">
        <v>4275.72</v>
      </c>
      <c r="F62" s="2">
        <f t="shared" ref="F62" si="95">D62*2</f>
        <v>8000</v>
      </c>
      <c r="G62" s="8">
        <f t="shared" ref="G62" si="96">+F62*12</f>
        <v>96000</v>
      </c>
      <c r="H62" s="13">
        <f t="shared" ref="H62" si="97">+E62*2</f>
        <v>8551.44</v>
      </c>
      <c r="I62" s="9">
        <f t="shared" ref="I62" si="98">+(E62*2)*0.3</f>
        <v>2565.4320000000002</v>
      </c>
      <c r="J62" s="2">
        <f t="shared" ref="J62" si="99">G62+H62+I62</f>
        <v>107116.872</v>
      </c>
    </row>
    <row r="63" spans="1:10" x14ac:dyDescent="0.25">
      <c r="A63" s="17">
        <v>32</v>
      </c>
      <c r="B63" s="17">
        <v>1</v>
      </c>
      <c r="C63" s="18" t="s">
        <v>147</v>
      </c>
      <c r="D63" s="2">
        <v>4000</v>
      </c>
      <c r="E63" s="2">
        <v>3853.8249999999998</v>
      </c>
      <c r="F63" s="2">
        <f>D63*2</f>
        <v>8000</v>
      </c>
      <c r="G63" s="8">
        <f>+F63*12</f>
        <v>96000</v>
      </c>
      <c r="H63" s="13">
        <f>+E63*2</f>
        <v>7707.65</v>
      </c>
      <c r="I63" s="9">
        <f>+(E63*2)*0.3</f>
        <v>2312.2949999999996</v>
      </c>
      <c r="J63" s="2">
        <f>G63+H63+I63</f>
        <v>106019.94499999999</v>
      </c>
    </row>
    <row r="64" spans="1:10" x14ac:dyDescent="0.25">
      <c r="A64" s="17">
        <v>32</v>
      </c>
      <c r="B64" s="17">
        <v>1</v>
      </c>
      <c r="C64" s="18" t="s">
        <v>16</v>
      </c>
      <c r="D64" s="2">
        <v>4000</v>
      </c>
      <c r="E64" s="2">
        <v>3853.8249999999998</v>
      </c>
      <c r="F64" s="2">
        <f t="shared" ref="F64" si="100">D64*2</f>
        <v>8000</v>
      </c>
      <c r="G64" s="8">
        <f t="shared" ref="G64" si="101">+F64*12</f>
        <v>96000</v>
      </c>
      <c r="H64" s="13">
        <f t="shared" ref="H64" si="102">+E64*2</f>
        <v>7707.65</v>
      </c>
      <c r="I64" s="9">
        <f t="shared" ref="I64" si="103">+(E64*2)*0.3</f>
        <v>2312.2949999999996</v>
      </c>
      <c r="J64" s="2">
        <f t="shared" ref="J64" si="104">G64+H64+I64</f>
        <v>106019.94499999999</v>
      </c>
    </row>
    <row r="65" spans="1:10" x14ac:dyDescent="0.25">
      <c r="A65" s="17">
        <v>32</v>
      </c>
      <c r="B65" s="17">
        <v>1</v>
      </c>
      <c r="C65" s="18" t="s">
        <v>175</v>
      </c>
      <c r="D65" s="2">
        <v>4000</v>
      </c>
      <c r="E65" s="2">
        <v>3853.8249999999998</v>
      </c>
      <c r="F65" s="2">
        <f t="shared" ref="F65" si="105">D65*2</f>
        <v>8000</v>
      </c>
      <c r="G65" s="8">
        <f t="shared" ref="G65" si="106">+F65*12</f>
        <v>96000</v>
      </c>
      <c r="H65" s="13">
        <f t="shared" ref="H65" si="107">+E65*2</f>
        <v>7707.65</v>
      </c>
      <c r="I65" s="9">
        <f t="shared" ref="I65" si="108">+(E65*2)*0.3</f>
        <v>2312.2949999999996</v>
      </c>
      <c r="J65" s="2">
        <f t="shared" ref="J65" si="109">G65+H65+I65</f>
        <v>106019.94499999999</v>
      </c>
    </row>
    <row r="66" spans="1:10" x14ac:dyDescent="0.25">
      <c r="A66" s="17">
        <v>32</v>
      </c>
      <c r="B66" s="17">
        <v>1</v>
      </c>
      <c r="C66" s="18" t="s">
        <v>154</v>
      </c>
      <c r="D66" s="2">
        <v>4000</v>
      </c>
      <c r="E66" s="2">
        <v>3853.8249999999998</v>
      </c>
      <c r="F66" s="2">
        <f t="shared" si="0"/>
        <v>8000</v>
      </c>
      <c r="G66" s="8">
        <f t="shared" si="1"/>
        <v>96000</v>
      </c>
      <c r="H66" s="13">
        <f t="shared" si="2"/>
        <v>7707.65</v>
      </c>
      <c r="I66" s="9">
        <f t="shared" si="3"/>
        <v>2312.2949999999996</v>
      </c>
      <c r="J66" s="2">
        <f t="shared" si="4"/>
        <v>106019.94499999999</v>
      </c>
    </row>
    <row r="67" spans="1:10" x14ac:dyDescent="0.25">
      <c r="A67" s="17">
        <v>32</v>
      </c>
      <c r="B67" s="17">
        <v>1</v>
      </c>
      <c r="C67" s="18" t="s">
        <v>31</v>
      </c>
      <c r="D67" s="2">
        <v>4000</v>
      </c>
      <c r="E67" s="2">
        <v>3853.8249999999998</v>
      </c>
      <c r="F67" s="2">
        <f t="shared" si="0"/>
        <v>8000</v>
      </c>
      <c r="G67" s="8">
        <f t="shared" si="1"/>
        <v>96000</v>
      </c>
      <c r="H67" s="13">
        <f t="shared" si="2"/>
        <v>7707.65</v>
      </c>
      <c r="I67" s="9">
        <f t="shared" si="3"/>
        <v>2312.2949999999996</v>
      </c>
      <c r="J67" s="2">
        <f t="shared" si="4"/>
        <v>106019.94499999999</v>
      </c>
    </row>
    <row r="68" spans="1:10" x14ac:dyDescent="0.25">
      <c r="A68" s="17">
        <v>32</v>
      </c>
      <c r="B68" s="17">
        <v>1</v>
      </c>
      <c r="C68" s="18" t="s">
        <v>218</v>
      </c>
      <c r="D68" s="2">
        <v>4000</v>
      </c>
      <c r="E68" s="2">
        <v>3853.8249999999998</v>
      </c>
      <c r="F68" s="2">
        <f>D68*2</f>
        <v>8000</v>
      </c>
      <c r="G68" s="8">
        <f>+F68*12</f>
        <v>96000</v>
      </c>
      <c r="H68" s="13">
        <f>+E68*2</f>
        <v>7707.65</v>
      </c>
      <c r="I68" s="9">
        <f>+(E68*2)*0.3</f>
        <v>2312.2949999999996</v>
      </c>
      <c r="J68" s="2">
        <f>G68+H68+I68</f>
        <v>106019.94499999999</v>
      </c>
    </row>
    <row r="69" spans="1:10" x14ac:dyDescent="0.25">
      <c r="A69" s="17">
        <v>32</v>
      </c>
      <c r="B69" s="17">
        <v>1</v>
      </c>
      <c r="C69" s="18" t="s">
        <v>123</v>
      </c>
      <c r="D69" s="2">
        <v>4000</v>
      </c>
      <c r="E69" s="2">
        <v>3853.8249999999998</v>
      </c>
      <c r="F69" s="2">
        <f>D69*2</f>
        <v>8000</v>
      </c>
      <c r="G69" s="8">
        <f>+F69*12</f>
        <v>96000</v>
      </c>
      <c r="H69" s="13">
        <f>+E69*2</f>
        <v>7707.65</v>
      </c>
      <c r="I69" s="9">
        <f>+(E69*2)*0.3</f>
        <v>2312.2949999999996</v>
      </c>
      <c r="J69" s="2">
        <f>G69+H69+I69</f>
        <v>106019.94499999999</v>
      </c>
    </row>
    <row r="70" spans="1:10" x14ac:dyDescent="0.25">
      <c r="A70" s="17">
        <v>32</v>
      </c>
      <c r="B70" s="17">
        <v>1</v>
      </c>
      <c r="C70" s="18" t="str">
        <f>'[1]Plantilla Def'!B83</f>
        <v>AUX. DE DIRECCIÓN DE AGUA POTABLE</v>
      </c>
      <c r="D70" s="2">
        <v>4000</v>
      </c>
      <c r="E70" s="2">
        <v>4275.72</v>
      </c>
      <c r="F70" s="2">
        <f t="shared" si="0"/>
        <v>8000</v>
      </c>
      <c r="G70" s="8">
        <f t="shared" si="1"/>
        <v>96000</v>
      </c>
      <c r="H70" s="13">
        <f t="shared" si="2"/>
        <v>8551.44</v>
      </c>
      <c r="I70" s="9">
        <f t="shared" si="3"/>
        <v>2565.4320000000002</v>
      </c>
      <c r="J70" s="2">
        <f t="shared" si="4"/>
        <v>107116.872</v>
      </c>
    </row>
    <row r="71" spans="1:10" x14ac:dyDescent="0.25">
      <c r="A71" s="17">
        <v>32</v>
      </c>
      <c r="B71" s="17">
        <v>1</v>
      </c>
      <c r="C71" s="18" t="s">
        <v>56</v>
      </c>
      <c r="D71" s="2">
        <v>4000</v>
      </c>
      <c r="E71" s="2">
        <v>4275.72</v>
      </c>
      <c r="F71" s="2">
        <f t="shared" si="0"/>
        <v>8000</v>
      </c>
      <c r="G71" s="8">
        <f t="shared" si="1"/>
        <v>96000</v>
      </c>
      <c r="H71" s="13">
        <f t="shared" si="2"/>
        <v>8551.44</v>
      </c>
      <c r="I71" s="9">
        <f t="shared" si="3"/>
        <v>2565.4320000000002</v>
      </c>
      <c r="J71" s="2">
        <f t="shared" si="4"/>
        <v>107116.872</v>
      </c>
    </row>
    <row r="72" spans="1:10" x14ac:dyDescent="0.25">
      <c r="A72" s="17">
        <v>32</v>
      </c>
      <c r="B72" s="17">
        <v>1</v>
      </c>
      <c r="C72" s="18" t="s">
        <v>125</v>
      </c>
      <c r="D72" s="2">
        <v>4000</v>
      </c>
      <c r="E72" s="2">
        <v>4275.72</v>
      </c>
      <c r="F72" s="2">
        <f t="shared" ref="F72" si="110">D72*2</f>
        <v>8000</v>
      </c>
      <c r="G72" s="8">
        <f t="shared" ref="G72" si="111">+F72*12</f>
        <v>96000</v>
      </c>
      <c r="H72" s="13">
        <f t="shared" ref="H72" si="112">+E72*2</f>
        <v>8551.44</v>
      </c>
      <c r="I72" s="9">
        <f t="shared" ref="I72" si="113">+(E72*2)*0.3</f>
        <v>2565.4320000000002</v>
      </c>
      <c r="J72" s="2">
        <f t="shared" ref="J72" si="114">G72+H72+I72</f>
        <v>107116.872</v>
      </c>
    </row>
    <row r="73" spans="1:10" x14ac:dyDescent="0.25">
      <c r="A73" s="17">
        <v>32</v>
      </c>
      <c r="B73" s="17">
        <v>1</v>
      </c>
      <c r="C73" s="18" t="s">
        <v>82</v>
      </c>
      <c r="D73" s="2">
        <v>4000</v>
      </c>
      <c r="E73" s="2">
        <v>4275.72</v>
      </c>
      <c r="F73" s="2">
        <f t="shared" si="0"/>
        <v>8000</v>
      </c>
      <c r="G73" s="8">
        <f t="shared" si="1"/>
        <v>96000</v>
      </c>
      <c r="H73" s="13">
        <f t="shared" si="2"/>
        <v>8551.44</v>
      </c>
      <c r="I73" s="9">
        <f t="shared" si="3"/>
        <v>2565.4320000000002</v>
      </c>
      <c r="J73" s="2">
        <f t="shared" si="4"/>
        <v>107116.872</v>
      </c>
    </row>
    <row r="74" spans="1:10" x14ac:dyDescent="0.25">
      <c r="A74" s="17">
        <v>32</v>
      </c>
      <c r="B74" s="17">
        <v>1</v>
      </c>
      <c r="C74" s="18" t="s">
        <v>86</v>
      </c>
      <c r="D74" s="2">
        <v>4000</v>
      </c>
      <c r="E74" s="2">
        <v>4275.72</v>
      </c>
      <c r="F74" s="2">
        <f t="shared" si="0"/>
        <v>8000</v>
      </c>
      <c r="G74" s="8">
        <f t="shared" si="1"/>
        <v>96000</v>
      </c>
      <c r="H74" s="13">
        <f t="shared" si="2"/>
        <v>8551.44</v>
      </c>
      <c r="I74" s="9">
        <f t="shared" si="3"/>
        <v>2565.4320000000002</v>
      </c>
      <c r="J74" s="2">
        <f t="shared" si="4"/>
        <v>107116.872</v>
      </c>
    </row>
    <row r="75" spans="1:10" x14ac:dyDescent="0.25">
      <c r="A75" s="17">
        <v>32</v>
      </c>
      <c r="B75" s="17">
        <v>1</v>
      </c>
      <c r="C75" s="18" t="s">
        <v>115</v>
      </c>
      <c r="D75" s="2">
        <v>4000</v>
      </c>
      <c r="E75" s="2">
        <v>4275.72</v>
      </c>
      <c r="F75" s="2">
        <f t="shared" si="0"/>
        <v>8000</v>
      </c>
      <c r="G75" s="8">
        <f t="shared" si="1"/>
        <v>96000</v>
      </c>
      <c r="H75" s="13">
        <f t="shared" si="2"/>
        <v>8551.44</v>
      </c>
      <c r="I75" s="9">
        <f t="shared" si="3"/>
        <v>2565.4320000000002</v>
      </c>
      <c r="J75" s="2">
        <f t="shared" si="4"/>
        <v>107116.872</v>
      </c>
    </row>
    <row r="76" spans="1:10" x14ac:dyDescent="0.25">
      <c r="A76" s="17">
        <v>33</v>
      </c>
      <c r="B76" s="17">
        <v>1</v>
      </c>
      <c r="C76" s="18" t="s">
        <v>25</v>
      </c>
      <c r="D76" s="2">
        <v>3850</v>
      </c>
      <c r="E76" s="2">
        <v>3895.9</v>
      </c>
      <c r="F76" s="2">
        <f>D76*2</f>
        <v>7700</v>
      </c>
      <c r="G76" s="8">
        <f>+F76*12</f>
        <v>92400</v>
      </c>
      <c r="H76" s="13">
        <f>+E76*2</f>
        <v>7791.8</v>
      </c>
      <c r="I76" s="9">
        <f>+(E76*2)*0.3</f>
        <v>2337.54</v>
      </c>
      <c r="J76" s="2">
        <f>G76+H76+I76</f>
        <v>102529.34</v>
      </c>
    </row>
    <row r="77" spans="1:10" x14ac:dyDescent="0.25">
      <c r="A77" s="17">
        <v>34</v>
      </c>
      <c r="B77" s="17">
        <v>1</v>
      </c>
      <c r="C77" s="18" t="s">
        <v>184</v>
      </c>
      <c r="D77" s="2">
        <v>3750</v>
      </c>
      <c r="E77" s="2">
        <v>3853.8249999999998</v>
      </c>
      <c r="F77" s="2">
        <f t="shared" ref="F77" si="115">D77*2</f>
        <v>7500</v>
      </c>
      <c r="G77" s="8">
        <f t="shared" ref="G77" si="116">+F77*12</f>
        <v>90000</v>
      </c>
      <c r="H77" s="13">
        <f t="shared" ref="H77" si="117">+E77*2</f>
        <v>7707.65</v>
      </c>
      <c r="I77" s="9">
        <f t="shared" ref="I77" si="118">+(E77*2)*0.3</f>
        <v>2312.2949999999996</v>
      </c>
      <c r="J77" s="2">
        <f t="shared" ref="J77" si="119">G77+H77+I77</f>
        <v>100019.94499999999</v>
      </c>
    </row>
    <row r="78" spans="1:10" x14ac:dyDescent="0.25">
      <c r="A78" s="17">
        <v>34</v>
      </c>
      <c r="B78" s="17">
        <v>1</v>
      </c>
      <c r="C78" s="18" t="s">
        <v>183</v>
      </c>
      <c r="D78" s="2">
        <v>3750</v>
      </c>
      <c r="E78" s="2">
        <v>3853.8249999999998</v>
      </c>
      <c r="F78" s="2">
        <f t="shared" ref="F78" si="120">D78*2</f>
        <v>7500</v>
      </c>
      <c r="G78" s="8">
        <f t="shared" ref="G78" si="121">+F78*12</f>
        <v>90000</v>
      </c>
      <c r="H78" s="13">
        <f t="shared" ref="H78" si="122">+E78*2</f>
        <v>7707.65</v>
      </c>
      <c r="I78" s="9">
        <f t="shared" ref="I78" si="123">+(E78*2)*0.3</f>
        <v>2312.2949999999996</v>
      </c>
      <c r="J78" s="2">
        <f t="shared" ref="J78" si="124">G78+H78+I78</f>
        <v>100019.94499999999</v>
      </c>
    </row>
    <row r="79" spans="1:10" x14ac:dyDescent="0.25">
      <c r="A79" s="17">
        <v>34</v>
      </c>
      <c r="B79" s="17">
        <v>1</v>
      </c>
      <c r="C79" s="18" t="s">
        <v>126</v>
      </c>
      <c r="D79" s="2">
        <v>3750</v>
      </c>
      <c r="E79" s="2">
        <v>3853.8249999999998</v>
      </c>
      <c r="F79" s="2">
        <f t="shared" si="0"/>
        <v>7500</v>
      </c>
      <c r="G79" s="8">
        <f t="shared" si="1"/>
        <v>90000</v>
      </c>
      <c r="H79" s="13">
        <f t="shared" ref="H79:H147" si="125">+E79*2</f>
        <v>7707.65</v>
      </c>
      <c r="I79" s="9">
        <f t="shared" ref="I79:I147" si="126">+(E79*2)*0.3</f>
        <v>2312.2949999999996</v>
      </c>
      <c r="J79" s="2">
        <f t="shared" ref="J79:J147" si="127">G79+H79+I79</f>
        <v>100019.94499999999</v>
      </c>
    </row>
    <row r="80" spans="1:10" x14ac:dyDescent="0.25">
      <c r="A80" s="17">
        <v>34</v>
      </c>
      <c r="B80" s="17">
        <v>1</v>
      </c>
      <c r="C80" s="18" t="s">
        <v>63</v>
      </c>
      <c r="D80" s="2">
        <v>3750</v>
      </c>
      <c r="E80" s="2">
        <v>3482.63</v>
      </c>
      <c r="F80" s="2">
        <f t="shared" ref="F80:F148" si="128">D80*2</f>
        <v>7500</v>
      </c>
      <c r="G80" s="8">
        <f t="shared" ref="G80:G148" si="129">+F80*12</f>
        <v>90000</v>
      </c>
      <c r="H80" s="13">
        <f t="shared" si="125"/>
        <v>6965.26</v>
      </c>
      <c r="I80" s="9">
        <f t="shared" si="126"/>
        <v>2089.578</v>
      </c>
      <c r="J80" s="2">
        <f t="shared" si="127"/>
        <v>99054.837999999989</v>
      </c>
    </row>
    <row r="81" spans="1:10" x14ac:dyDescent="0.25">
      <c r="A81" s="17">
        <v>34</v>
      </c>
      <c r="B81" s="17">
        <v>1</v>
      </c>
      <c r="C81" s="18" t="s">
        <v>65</v>
      </c>
      <c r="D81" s="2">
        <v>3750</v>
      </c>
      <c r="E81" s="2">
        <v>3482.63</v>
      </c>
      <c r="F81" s="2">
        <f t="shared" ref="F81" si="130">D81*2</f>
        <v>7500</v>
      </c>
      <c r="G81" s="8">
        <f t="shared" ref="G81" si="131">+F81*12</f>
        <v>90000</v>
      </c>
      <c r="H81" s="13">
        <f t="shared" ref="H81" si="132">+E81*2</f>
        <v>6965.26</v>
      </c>
      <c r="I81" s="9">
        <f t="shared" ref="I81" si="133">+(E81*2)*0.3</f>
        <v>2089.578</v>
      </c>
      <c r="J81" s="2">
        <f t="shared" ref="J81" si="134">G81+H81+I81</f>
        <v>99054.837999999989</v>
      </c>
    </row>
    <row r="82" spans="1:10" x14ac:dyDescent="0.25">
      <c r="A82" s="17">
        <v>35</v>
      </c>
      <c r="B82" s="17">
        <v>1</v>
      </c>
      <c r="C82" s="18" t="s">
        <v>61</v>
      </c>
      <c r="D82" s="2">
        <v>3700</v>
      </c>
      <c r="E82" s="2">
        <v>3759.6499999999996</v>
      </c>
      <c r="F82" s="2">
        <f t="shared" si="128"/>
        <v>7400</v>
      </c>
      <c r="G82" s="8">
        <f t="shared" si="129"/>
        <v>88800</v>
      </c>
      <c r="H82" s="13">
        <f t="shared" si="125"/>
        <v>7519.2999999999993</v>
      </c>
      <c r="I82" s="9">
        <f t="shared" si="126"/>
        <v>2255.7899999999995</v>
      </c>
      <c r="J82" s="2">
        <f t="shared" si="127"/>
        <v>98575.09</v>
      </c>
    </row>
    <row r="83" spans="1:10" x14ac:dyDescent="0.25">
      <c r="A83" s="17">
        <v>36</v>
      </c>
      <c r="B83" s="17">
        <v>1</v>
      </c>
      <c r="C83" s="18" t="s">
        <v>33</v>
      </c>
      <c r="D83" s="2">
        <v>3600</v>
      </c>
      <c r="E83" s="2">
        <v>3600</v>
      </c>
      <c r="F83" s="2">
        <f>D83*2</f>
        <v>7200</v>
      </c>
      <c r="G83" s="8">
        <f>+F83*12</f>
        <v>86400</v>
      </c>
      <c r="H83" s="13">
        <f>+E83*2</f>
        <v>7200</v>
      </c>
      <c r="I83" s="9">
        <f>+(E83*2)*0.3</f>
        <v>2160</v>
      </c>
      <c r="J83" s="2">
        <f>G83+H83+I83</f>
        <v>95760</v>
      </c>
    </row>
    <row r="84" spans="1:10" ht="26.25" x14ac:dyDescent="0.25">
      <c r="A84" s="17">
        <v>36</v>
      </c>
      <c r="B84" s="17">
        <v>1</v>
      </c>
      <c r="C84" s="18" t="s">
        <v>34</v>
      </c>
      <c r="D84" s="2">
        <v>3600</v>
      </c>
      <c r="E84" s="2">
        <v>3600</v>
      </c>
      <c r="F84" s="2">
        <f>D84*2</f>
        <v>7200</v>
      </c>
      <c r="G84" s="8">
        <f>+F84*12</f>
        <v>86400</v>
      </c>
      <c r="H84" s="13">
        <f>+E84*2</f>
        <v>7200</v>
      </c>
      <c r="I84" s="9">
        <f>+(E84*2)*0.3</f>
        <v>2160</v>
      </c>
      <c r="J84" s="2">
        <f>G84+H84+I84</f>
        <v>95760</v>
      </c>
    </row>
    <row r="85" spans="1:10" x14ac:dyDescent="0.25">
      <c r="A85" s="17">
        <v>36</v>
      </c>
      <c r="B85" s="17">
        <v>1</v>
      </c>
      <c r="C85" s="18" t="s">
        <v>76</v>
      </c>
      <c r="D85" s="2">
        <v>3600</v>
      </c>
      <c r="E85" s="2">
        <v>3600</v>
      </c>
      <c r="F85" s="2">
        <f>D85*2</f>
        <v>7200</v>
      </c>
      <c r="G85" s="8">
        <f>+F85*12</f>
        <v>86400</v>
      </c>
      <c r="H85" s="13">
        <f>+E85*2</f>
        <v>7200</v>
      </c>
      <c r="I85" s="9">
        <f>+(E85*2)*0.3</f>
        <v>2160</v>
      </c>
      <c r="J85" s="2">
        <f>G85+H85+I85</f>
        <v>95760</v>
      </c>
    </row>
    <row r="86" spans="1:10" x14ac:dyDescent="0.25">
      <c r="A86" s="17">
        <v>37</v>
      </c>
      <c r="B86" s="17">
        <v>2</v>
      </c>
      <c r="C86" s="18" t="s">
        <v>62</v>
      </c>
      <c r="D86" s="2">
        <v>3550</v>
      </c>
      <c r="E86" s="2">
        <v>3600</v>
      </c>
      <c r="F86" s="2">
        <f>D86*2</f>
        <v>7100</v>
      </c>
      <c r="G86" s="8">
        <f>+F86*12</f>
        <v>85200</v>
      </c>
      <c r="H86" s="13">
        <f>+E86*2</f>
        <v>7200</v>
      </c>
      <c r="I86" s="9">
        <f>+(E86*2)*0.3</f>
        <v>2160</v>
      </c>
      <c r="J86" s="2">
        <f>G86+H86+I86</f>
        <v>94560</v>
      </c>
    </row>
    <row r="87" spans="1:10" x14ac:dyDescent="0.25">
      <c r="A87" s="17">
        <v>38</v>
      </c>
      <c r="B87" s="17">
        <v>1</v>
      </c>
      <c r="C87" s="19" t="s">
        <v>130</v>
      </c>
      <c r="D87" s="2">
        <v>3500</v>
      </c>
      <c r="E87" s="2">
        <v>3482.625</v>
      </c>
      <c r="F87" s="2">
        <f t="shared" ref="F87" si="135">D87*2</f>
        <v>7000</v>
      </c>
      <c r="G87" s="8">
        <f t="shared" ref="G87" si="136">+F87*12</f>
        <v>84000</v>
      </c>
      <c r="H87" s="13">
        <f t="shared" ref="H87" si="137">+E87*2</f>
        <v>6965.25</v>
      </c>
      <c r="I87" s="9">
        <f t="shared" ref="I87" si="138">+(E87*2)*0.3</f>
        <v>2089.5749999999998</v>
      </c>
      <c r="J87" s="2">
        <f t="shared" ref="J87" si="139">G87+H87+I87</f>
        <v>93054.824999999997</v>
      </c>
    </row>
    <row r="88" spans="1:10" x14ac:dyDescent="0.25">
      <c r="A88" s="17">
        <v>38</v>
      </c>
      <c r="B88" s="17">
        <v>1</v>
      </c>
      <c r="C88" s="19" t="s">
        <v>206</v>
      </c>
      <c r="D88" s="2">
        <v>3500</v>
      </c>
      <c r="E88" s="2">
        <v>3482.625</v>
      </c>
      <c r="F88" s="2">
        <f t="shared" ref="F88" si="140">D88*2</f>
        <v>7000</v>
      </c>
      <c r="G88" s="8">
        <f t="shared" ref="G88" si="141">+F88*12</f>
        <v>84000</v>
      </c>
      <c r="H88" s="13">
        <f t="shared" ref="H88" si="142">+E88*2</f>
        <v>6965.25</v>
      </c>
      <c r="I88" s="9">
        <f t="shared" ref="I88" si="143">+(E88*2)*0.3</f>
        <v>2089.5749999999998</v>
      </c>
      <c r="J88" s="2">
        <f t="shared" ref="J88" si="144">G88+H88+I88</f>
        <v>93054.824999999997</v>
      </c>
    </row>
    <row r="89" spans="1:10" x14ac:dyDescent="0.25">
      <c r="A89" s="17">
        <v>38</v>
      </c>
      <c r="B89" s="17">
        <v>1</v>
      </c>
      <c r="C89" s="19" t="s">
        <v>15</v>
      </c>
      <c r="D89" s="2">
        <v>3500</v>
      </c>
      <c r="E89" s="2">
        <v>3482.625</v>
      </c>
      <c r="F89" s="2">
        <f t="shared" si="128"/>
        <v>7000</v>
      </c>
      <c r="G89" s="8">
        <f t="shared" si="129"/>
        <v>84000</v>
      </c>
      <c r="H89" s="13">
        <f t="shared" si="125"/>
        <v>6965.25</v>
      </c>
      <c r="I89" s="9">
        <f t="shared" si="126"/>
        <v>2089.5749999999998</v>
      </c>
      <c r="J89" s="2">
        <f t="shared" si="127"/>
        <v>93054.824999999997</v>
      </c>
    </row>
    <row r="90" spans="1:10" x14ac:dyDescent="0.25">
      <c r="A90" s="17">
        <v>38</v>
      </c>
      <c r="B90" s="17">
        <v>1</v>
      </c>
      <c r="C90" s="18" t="s">
        <v>27</v>
      </c>
      <c r="D90" s="2">
        <v>3500</v>
      </c>
      <c r="E90" s="2">
        <v>3482.625</v>
      </c>
      <c r="F90" s="2">
        <f t="shared" ref="F90" si="145">D90*2</f>
        <v>7000</v>
      </c>
      <c r="G90" s="8">
        <f t="shared" ref="G90" si="146">+F90*12</f>
        <v>84000</v>
      </c>
      <c r="H90" s="13">
        <f t="shared" ref="H90" si="147">+E90*2</f>
        <v>6965.25</v>
      </c>
      <c r="I90" s="9">
        <f t="shared" ref="I90" si="148">+(E90*2)*0.3</f>
        <v>2089.5749999999998</v>
      </c>
      <c r="J90" s="2">
        <f t="shared" ref="J90" si="149">G90+H90+I90</f>
        <v>93054.824999999997</v>
      </c>
    </row>
    <row r="91" spans="1:10" x14ac:dyDescent="0.25">
      <c r="A91" s="17">
        <v>38</v>
      </c>
      <c r="B91" s="17">
        <v>1</v>
      </c>
      <c r="C91" s="18" t="s">
        <v>181</v>
      </c>
      <c r="D91" s="2">
        <v>3500</v>
      </c>
      <c r="E91" s="2">
        <v>3482.625</v>
      </c>
      <c r="F91" s="2">
        <f t="shared" si="128"/>
        <v>7000</v>
      </c>
      <c r="G91" s="8">
        <f t="shared" si="129"/>
        <v>84000</v>
      </c>
      <c r="H91" s="13">
        <f t="shared" si="125"/>
        <v>6965.25</v>
      </c>
      <c r="I91" s="9">
        <f t="shared" si="126"/>
        <v>2089.5749999999998</v>
      </c>
      <c r="J91" s="2">
        <f t="shared" si="127"/>
        <v>93054.824999999997</v>
      </c>
    </row>
    <row r="92" spans="1:10" x14ac:dyDescent="0.25">
      <c r="A92" s="17">
        <v>38</v>
      </c>
      <c r="B92" s="17">
        <v>2</v>
      </c>
      <c r="C92" s="18" t="s">
        <v>211</v>
      </c>
      <c r="D92" s="2">
        <v>3500</v>
      </c>
      <c r="E92" s="2">
        <v>3482.625</v>
      </c>
      <c r="F92" s="2">
        <f t="shared" ref="F92" si="150">D92*2</f>
        <v>7000</v>
      </c>
      <c r="G92" s="8">
        <f t="shared" ref="G92" si="151">+F92*12</f>
        <v>84000</v>
      </c>
      <c r="H92" s="13">
        <f t="shared" ref="H92" si="152">+E92*2</f>
        <v>6965.25</v>
      </c>
      <c r="I92" s="9">
        <f t="shared" ref="I92" si="153">+(E92*2)*0.3</f>
        <v>2089.5749999999998</v>
      </c>
      <c r="J92" s="2">
        <f t="shared" ref="J92" si="154">G92+H92+I92</f>
        <v>93054.824999999997</v>
      </c>
    </row>
    <row r="93" spans="1:10" x14ac:dyDescent="0.25">
      <c r="A93" s="17">
        <v>38</v>
      </c>
      <c r="B93" s="17">
        <v>1</v>
      </c>
      <c r="C93" s="18" t="s">
        <v>153</v>
      </c>
      <c r="D93" s="2">
        <v>3500</v>
      </c>
      <c r="E93" s="2">
        <v>3482.63</v>
      </c>
      <c r="F93" s="2">
        <f t="shared" si="128"/>
        <v>7000</v>
      </c>
      <c r="G93" s="8">
        <f t="shared" si="129"/>
        <v>84000</v>
      </c>
      <c r="H93" s="13">
        <f t="shared" si="125"/>
        <v>6965.26</v>
      </c>
      <c r="I93" s="9">
        <f t="shared" si="126"/>
        <v>2089.578</v>
      </c>
      <c r="J93" s="2">
        <f t="shared" si="127"/>
        <v>93054.837999999989</v>
      </c>
    </row>
    <row r="94" spans="1:10" x14ac:dyDescent="0.25">
      <c r="A94" s="17">
        <v>38</v>
      </c>
      <c r="B94" s="17">
        <v>1</v>
      </c>
      <c r="C94" s="18" t="s">
        <v>83</v>
      </c>
      <c r="D94" s="2">
        <v>3500</v>
      </c>
      <c r="E94" s="2">
        <v>3482.63</v>
      </c>
      <c r="F94" s="2">
        <f t="shared" ref="F94" si="155">D94*2</f>
        <v>7000</v>
      </c>
      <c r="G94" s="8">
        <f t="shared" ref="G94" si="156">+F94*12</f>
        <v>84000</v>
      </c>
      <c r="H94" s="13">
        <f t="shared" ref="H94" si="157">+E94*2</f>
        <v>6965.26</v>
      </c>
      <c r="I94" s="9">
        <f t="shared" ref="I94" si="158">+(E94*2)*0.3</f>
        <v>2089.578</v>
      </c>
      <c r="J94" s="2">
        <f t="shared" ref="J94" si="159">G94+H94+I94</f>
        <v>93054.837999999989</v>
      </c>
    </row>
    <row r="95" spans="1:10" x14ac:dyDescent="0.25">
      <c r="A95" s="17">
        <v>38</v>
      </c>
      <c r="B95" s="17">
        <v>4</v>
      </c>
      <c r="C95" s="18" t="s">
        <v>177</v>
      </c>
      <c r="D95" s="2">
        <v>3500</v>
      </c>
      <c r="E95" s="2">
        <v>3482.625</v>
      </c>
      <c r="F95" s="2">
        <f t="shared" si="128"/>
        <v>7000</v>
      </c>
      <c r="G95" s="8">
        <f t="shared" si="129"/>
        <v>84000</v>
      </c>
      <c r="H95" s="13">
        <f t="shared" si="125"/>
        <v>6965.25</v>
      </c>
      <c r="I95" s="9">
        <f t="shared" si="126"/>
        <v>2089.5749999999998</v>
      </c>
      <c r="J95" s="2">
        <f t="shared" si="127"/>
        <v>93054.824999999997</v>
      </c>
    </row>
    <row r="96" spans="1:10" x14ac:dyDescent="0.25">
      <c r="A96" s="17">
        <v>38</v>
      </c>
      <c r="B96" s="17">
        <v>1</v>
      </c>
      <c r="C96" s="18" t="s">
        <v>180</v>
      </c>
      <c r="D96" s="2">
        <v>3500</v>
      </c>
      <c r="E96" s="2">
        <v>3482.625</v>
      </c>
      <c r="F96" s="2">
        <f t="shared" ref="F96" si="160">D96*2</f>
        <v>7000</v>
      </c>
      <c r="G96" s="8">
        <f t="shared" ref="G96" si="161">+F96*12</f>
        <v>84000</v>
      </c>
      <c r="H96" s="13">
        <f t="shared" ref="H96" si="162">+E96*2</f>
        <v>6965.25</v>
      </c>
      <c r="I96" s="9">
        <f t="shared" ref="I96" si="163">+(E96*2)*0.3</f>
        <v>2089.5749999999998</v>
      </c>
      <c r="J96" s="2">
        <f t="shared" ref="J96" si="164">G96+H96+I96</f>
        <v>93054.824999999997</v>
      </c>
    </row>
    <row r="97" spans="1:10" x14ac:dyDescent="0.25">
      <c r="A97" s="17">
        <v>38</v>
      </c>
      <c r="B97" s="17">
        <v>2</v>
      </c>
      <c r="C97" s="18" t="s">
        <v>117</v>
      </c>
      <c r="D97" s="2">
        <v>3500</v>
      </c>
      <c r="E97" s="2">
        <v>3482.625</v>
      </c>
      <c r="F97" s="2">
        <f t="shared" si="128"/>
        <v>7000</v>
      </c>
      <c r="G97" s="8">
        <f t="shared" si="129"/>
        <v>84000</v>
      </c>
      <c r="H97" s="13">
        <f t="shared" si="125"/>
        <v>6965.25</v>
      </c>
      <c r="I97" s="9">
        <f t="shared" si="126"/>
        <v>2089.5749999999998</v>
      </c>
      <c r="J97" s="2">
        <f t="shared" si="127"/>
        <v>93054.824999999997</v>
      </c>
    </row>
    <row r="98" spans="1:10" x14ac:dyDescent="0.25">
      <c r="A98" s="17">
        <v>39</v>
      </c>
      <c r="B98" s="17">
        <v>3</v>
      </c>
      <c r="C98" s="18" t="s">
        <v>166</v>
      </c>
      <c r="D98" s="2">
        <v>3441.32</v>
      </c>
      <c r="E98" s="2">
        <v>3441.32</v>
      </c>
      <c r="F98" s="2">
        <f t="shared" si="128"/>
        <v>6882.64</v>
      </c>
      <c r="G98" s="8">
        <f t="shared" si="129"/>
        <v>82591.680000000008</v>
      </c>
      <c r="H98" s="13">
        <f t="shared" si="125"/>
        <v>6882.64</v>
      </c>
      <c r="I98" s="9">
        <f t="shared" si="126"/>
        <v>2064.7919999999999</v>
      </c>
      <c r="J98" s="2">
        <f t="shared" si="127"/>
        <v>91539.112000000008</v>
      </c>
    </row>
    <row r="99" spans="1:10" x14ac:dyDescent="0.25">
      <c r="A99" s="17">
        <v>40</v>
      </c>
      <c r="B99" s="17">
        <v>2</v>
      </c>
      <c r="C99" s="18" t="s">
        <v>68</v>
      </c>
      <c r="D99" s="2">
        <v>3412</v>
      </c>
      <c r="E99" s="2">
        <v>3439.0050000000001</v>
      </c>
      <c r="F99" s="2">
        <f t="shared" si="128"/>
        <v>6824</v>
      </c>
      <c r="G99" s="8">
        <f t="shared" si="129"/>
        <v>81888</v>
      </c>
      <c r="H99" s="13">
        <f t="shared" si="125"/>
        <v>6878.01</v>
      </c>
      <c r="I99" s="9">
        <f t="shared" si="126"/>
        <v>2063.4029999999998</v>
      </c>
      <c r="J99" s="2">
        <f t="shared" si="127"/>
        <v>90829.413</v>
      </c>
    </row>
    <row r="100" spans="1:10" ht="26.25" x14ac:dyDescent="0.25">
      <c r="A100" s="17">
        <v>41</v>
      </c>
      <c r="B100" s="17">
        <v>1</v>
      </c>
      <c r="C100" s="18" t="s">
        <v>217</v>
      </c>
      <c r="D100" s="2">
        <v>3400</v>
      </c>
      <c r="E100" s="2">
        <v>3400</v>
      </c>
      <c r="F100" s="2">
        <f t="shared" ref="F100" si="165">D100*2</f>
        <v>6800</v>
      </c>
      <c r="G100" s="8">
        <f t="shared" ref="G100" si="166">+F100*12</f>
        <v>81600</v>
      </c>
      <c r="H100" s="13">
        <f t="shared" ref="H100" si="167">+E100*2</f>
        <v>6800</v>
      </c>
      <c r="I100" s="9">
        <f t="shared" ref="I100" si="168">+(E100*2)*0.3</f>
        <v>2040</v>
      </c>
      <c r="J100" s="2">
        <f t="shared" ref="J100" si="169">G100+H100+I100</f>
        <v>90440</v>
      </c>
    </row>
    <row r="101" spans="1:10" x14ac:dyDescent="0.25">
      <c r="A101" s="17">
        <v>42</v>
      </c>
      <c r="B101" s="17">
        <v>1</v>
      </c>
      <c r="C101" s="18" t="s">
        <v>150</v>
      </c>
      <c r="D101" s="2">
        <v>3300</v>
      </c>
      <c r="E101" s="2">
        <v>3319.9349999999995</v>
      </c>
      <c r="F101" s="2">
        <f t="shared" si="128"/>
        <v>6600</v>
      </c>
      <c r="G101" s="8">
        <f t="shared" si="129"/>
        <v>79200</v>
      </c>
      <c r="H101" s="13">
        <f t="shared" si="125"/>
        <v>6639.869999999999</v>
      </c>
      <c r="I101" s="9">
        <f t="shared" si="126"/>
        <v>1991.9609999999996</v>
      </c>
      <c r="J101" s="2">
        <f t="shared" si="127"/>
        <v>87831.830999999991</v>
      </c>
    </row>
    <row r="102" spans="1:10" x14ac:dyDescent="0.25">
      <c r="A102" s="17">
        <v>43</v>
      </c>
      <c r="B102" s="17">
        <v>3</v>
      </c>
      <c r="C102" s="18" t="s">
        <v>69</v>
      </c>
      <c r="D102" s="2">
        <v>3276</v>
      </c>
      <c r="E102" s="2">
        <v>3303.01</v>
      </c>
      <c r="F102" s="2">
        <f t="shared" si="128"/>
        <v>6552</v>
      </c>
      <c r="G102" s="8">
        <f t="shared" si="129"/>
        <v>78624</v>
      </c>
      <c r="H102" s="13">
        <f t="shared" si="125"/>
        <v>6606.02</v>
      </c>
      <c r="I102" s="9">
        <f t="shared" si="126"/>
        <v>1981.806</v>
      </c>
      <c r="J102" s="2">
        <f t="shared" si="127"/>
        <v>87211.826000000001</v>
      </c>
    </row>
    <row r="103" spans="1:10" x14ac:dyDescent="0.25">
      <c r="A103" s="17">
        <v>43</v>
      </c>
      <c r="B103" s="17">
        <v>2</v>
      </c>
      <c r="C103" s="18" t="s">
        <v>146</v>
      </c>
      <c r="D103" s="2">
        <v>3276</v>
      </c>
      <c r="E103" s="2">
        <v>3303.01</v>
      </c>
      <c r="F103" s="2">
        <f>D103*2</f>
        <v>6552</v>
      </c>
      <c r="G103" s="8">
        <f>+F103*12</f>
        <v>78624</v>
      </c>
      <c r="H103" s="13">
        <f>+E103*2</f>
        <v>6606.02</v>
      </c>
      <c r="I103" s="9">
        <f>+(E103*2)*0.3</f>
        <v>1981.806</v>
      </c>
      <c r="J103" s="2">
        <f>G103+H103+I103</f>
        <v>87211.826000000001</v>
      </c>
    </row>
    <row r="104" spans="1:10" x14ac:dyDescent="0.25">
      <c r="A104" s="17">
        <v>43</v>
      </c>
      <c r="B104" s="17">
        <v>1</v>
      </c>
      <c r="C104" s="18" t="s">
        <v>158</v>
      </c>
      <c r="D104" s="2">
        <v>3276</v>
      </c>
      <c r="E104" s="2">
        <v>3303.01</v>
      </c>
      <c r="F104" s="2">
        <f t="shared" si="128"/>
        <v>6552</v>
      </c>
      <c r="G104" s="8">
        <f t="shared" si="129"/>
        <v>78624</v>
      </c>
      <c r="H104" s="13">
        <f t="shared" si="125"/>
        <v>6606.02</v>
      </c>
      <c r="I104" s="9">
        <f t="shared" si="126"/>
        <v>1981.806</v>
      </c>
      <c r="J104" s="2">
        <f t="shared" si="127"/>
        <v>87211.826000000001</v>
      </c>
    </row>
    <row r="105" spans="1:10" x14ac:dyDescent="0.25">
      <c r="A105" s="17">
        <v>44</v>
      </c>
      <c r="B105" s="17">
        <v>1</v>
      </c>
      <c r="C105" s="18" t="s">
        <v>13</v>
      </c>
      <c r="D105" s="2">
        <v>3250</v>
      </c>
      <c r="E105" s="2">
        <v>3234.81</v>
      </c>
      <c r="F105" s="2">
        <f t="shared" si="128"/>
        <v>6500</v>
      </c>
      <c r="G105" s="8">
        <f t="shared" si="129"/>
        <v>78000</v>
      </c>
      <c r="H105" s="13">
        <f t="shared" si="125"/>
        <v>6469.62</v>
      </c>
      <c r="I105" s="9">
        <f t="shared" si="126"/>
        <v>1940.886</v>
      </c>
      <c r="J105" s="2">
        <f t="shared" si="127"/>
        <v>86410.505999999994</v>
      </c>
    </row>
    <row r="106" spans="1:10" x14ac:dyDescent="0.25">
      <c r="A106" s="17">
        <v>44</v>
      </c>
      <c r="B106" s="17">
        <v>1</v>
      </c>
      <c r="C106" s="18" t="s">
        <v>26</v>
      </c>
      <c r="D106" s="2">
        <v>3250</v>
      </c>
      <c r="E106" s="2">
        <v>3234.81</v>
      </c>
      <c r="F106" s="2">
        <f t="shared" si="128"/>
        <v>6500</v>
      </c>
      <c r="G106" s="8">
        <f t="shared" si="129"/>
        <v>78000</v>
      </c>
      <c r="H106" s="13">
        <f t="shared" si="125"/>
        <v>6469.62</v>
      </c>
      <c r="I106" s="9">
        <f t="shared" si="126"/>
        <v>1940.886</v>
      </c>
      <c r="J106" s="2">
        <f t="shared" si="127"/>
        <v>86410.505999999994</v>
      </c>
    </row>
    <row r="107" spans="1:10" x14ac:dyDescent="0.25">
      <c r="A107" s="17">
        <v>44</v>
      </c>
      <c r="B107" s="17">
        <v>1</v>
      </c>
      <c r="C107" s="18" t="s">
        <v>28</v>
      </c>
      <c r="D107" s="2">
        <v>3250</v>
      </c>
      <c r="E107" s="2">
        <v>3234.81</v>
      </c>
      <c r="F107" s="2">
        <f t="shared" ref="F107:F111" si="170">D107*2</f>
        <v>6500</v>
      </c>
      <c r="G107" s="8">
        <f t="shared" ref="G107:G111" si="171">+F107*12</f>
        <v>78000</v>
      </c>
      <c r="H107" s="13">
        <f t="shared" ref="H107:H111" si="172">+E107*2</f>
        <v>6469.62</v>
      </c>
      <c r="I107" s="9">
        <f t="shared" ref="I107:I111" si="173">+(E107*2)*0.3</f>
        <v>1940.886</v>
      </c>
      <c r="J107" s="2">
        <f t="shared" ref="J107:J111" si="174">G107+H107+I107</f>
        <v>86410.505999999994</v>
      </c>
    </row>
    <row r="108" spans="1:10" x14ac:dyDescent="0.25">
      <c r="A108" s="17">
        <v>44</v>
      </c>
      <c r="B108" s="17">
        <v>1</v>
      </c>
      <c r="C108" s="18" t="s">
        <v>70</v>
      </c>
      <c r="D108" s="2">
        <v>3250</v>
      </c>
      <c r="E108" s="2">
        <v>3234.81</v>
      </c>
      <c r="F108" s="2">
        <f t="shared" si="170"/>
        <v>6500</v>
      </c>
      <c r="G108" s="8">
        <f t="shared" si="171"/>
        <v>78000</v>
      </c>
      <c r="H108" s="13">
        <f t="shared" si="172"/>
        <v>6469.62</v>
      </c>
      <c r="I108" s="9">
        <f t="shared" si="173"/>
        <v>1940.886</v>
      </c>
      <c r="J108" s="2">
        <f t="shared" si="174"/>
        <v>86410.505999999994</v>
      </c>
    </row>
    <row r="109" spans="1:10" x14ac:dyDescent="0.25">
      <c r="A109" s="17">
        <v>44</v>
      </c>
      <c r="B109" s="17">
        <v>3</v>
      </c>
      <c r="C109" s="18" t="s">
        <v>32</v>
      </c>
      <c r="D109" s="2">
        <v>3250</v>
      </c>
      <c r="E109" s="2">
        <v>3234.81</v>
      </c>
      <c r="F109" s="2">
        <f>D109*2</f>
        <v>6500</v>
      </c>
      <c r="G109" s="8">
        <f>+F109*12</f>
        <v>78000</v>
      </c>
      <c r="H109" s="13">
        <f>+E109*2</f>
        <v>6469.62</v>
      </c>
      <c r="I109" s="9">
        <f>+(E109*2)*0.3</f>
        <v>1940.886</v>
      </c>
      <c r="J109" s="2">
        <f>G109+H109+I109</f>
        <v>86410.505999999994</v>
      </c>
    </row>
    <row r="110" spans="1:10" x14ac:dyDescent="0.25">
      <c r="A110" s="17">
        <v>44</v>
      </c>
      <c r="B110" s="17">
        <v>1</v>
      </c>
      <c r="C110" s="18" t="s">
        <v>127</v>
      </c>
      <c r="D110" s="2">
        <v>3250</v>
      </c>
      <c r="E110" s="2">
        <v>3234.81</v>
      </c>
      <c r="F110" s="2">
        <f t="shared" ref="F110" si="175">D110*2</f>
        <v>6500</v>
      </c>
      <c r="G110" s="8">
        <f t="shared" ref="G110" si="176">+F110*12</f>
        <v>78000</v>
      </c>
      <c r="H110" s="13">
        <f t="shared" ref="H110" si="177">+E110*2</f>
        <v>6469.62</v>
      </c>
      <c r="I110" s="9">
        <f t="shared" ref="I110" si="178">+(E110*2)*0.3</f>
        <v>1940.886</v>
      </c>
      <c r="J110" s="2">
        <f t="shared" ref="J110" si="179">G110+H110+I110</f>
        <v>86410.505999999994</v>
      </c>
    </row>
    <row r="111" spans="1:10" x14ac:dyDescent="0.25">
      <c r="A111" s="17">
        <v>44</v>
      </c>
      <c r="B111" s="17">
        <v>1</v>
      </c>
      <c r="C111" s="18" t="s">
        <v>81</v>
      </c>
      <c r="D111" s="2">
        <v>3250</v>
      </c>
      <c r="E111" s="2">
        <v>3234.81</v>
      </c>
      <c r="F111" s="2">
        <f t="shared" si="170"/>
        <v>6500</v>
      </c>
      <c r="G111" s="8">
        <f t="shared" si="171"/>
        <v>78000</v>
      </c>
      <c r="H111" s="13">
        <f t="shared" si="172"/>
        <v>6469.62</v>
      </c>
      <c r="I111" s="9">
        <f t="shared" si="173"/>
        <v>1940.886</v>
      </c>
      <c r="J111" s="2">
        <f t="shared" si="174"/>
        <v>86410.505999999994</v>
      </c>
    </row>
    <row r="112" spans="1:10" x14ac:dyDescent="0.25">
      <c r="A112" s="17">
        <v>44</v>
      </c>
      <c r="B112" s="17">
        <v>3</v>
      </c>
      <c r="C112" s="18" t="s">
        <v>94</v>
      </c>
      <c r="D112" s="2">
        <v>3250</v>
      </c>
      <c r="E112" s="2">
        <v>3234.81</v>
      </c>
      <c r="F112" s="2">
        <f t="shared" si="128"/>
        <v>6500</v>
      </c>
      <c r="G112" s="8">
        <f t="shared" si="129"/>
        <v>78000</v>
      </c>
      <c r="H112" s="13">
        <f t="shared" si="125"/>
        <v>6469.62</v>
      </c>
      <c r="I112" s="9">
        <f t="shared" si="126"/>
        <v>1940.886</v>
      </c>
      <c r="J112" s="2">
        <f t="shared" si="127"/>
        <v>86410.505999999994</v>
      </c>
    </row>
    <row r="113" spans="1:10" x14ac:dyDescent="0.25">
      <c r="A113" s="17">
        <v>44</v>
      </c>
      <c r="B113" s="17">
        <v>1</v>
      </c>
      <c r="C113" s="18" t="s">
        <v>95</v>
      </c>
      <c r="D113" s="2">
        <v>3250</v>
      </c>
      <c r="E113" s="2">
        <v>3234.81</v>
      </c>
      <c r="F113" s="2">
        <f t="shared" si="128"/>
        <v>6500</v>
      </c>
      <c r="G113" s="8">
        <f t="shared" si="129"/>
        <v>78000</v>
      </c>
      <c r="H113" s="13">
        <f t="shared" si="125"/>
        <v>6469.62</v>
      </c>
      <c r="I113" s="9">
        <f t="shared" si="126"/>
        <v>1940.886</v>
      </c>
      <c r="J113" s="2">
        <f t="shared" si="127"/>
        <v>86410.505999999994</v>
      </c>
    </row>
    <row r="114" spans="1:10" x14ac:dyDescent="0.25">
      <c r="A114" s="17">
        <v>49</v>
      </c>
      <c r="B114" s="17">
        <v>1</v>
      </c>
      <c r="C114" s="18" t="s">
        <v>228</v>
      </c>
      <c r="D114" s="2">
        <v>3250</v>
      </c>
      <c r="E114" s="2">
        <v>3234.81</v>
      </c>
      <c r="F114" s="2">
        <f t="shared" ref="F114" si="180">D114*2</f>
        <v>6500</v>
      </c>
      <c r="G114" s="8">
        <f t="shared" ref="G114" si="181">+F114*12</f>
        <v>78000</v>
      </c>
      <c r="H114" s="13">
        <f t="shared" ref="H114" si="182">+E114*2</f>
        <v>6469.62</v>
      </c>
      <c r="I114" s="9">
        <f t="shared" ref="I114" si="183">+(E114*2)*0.3</f>
        <v>1940.886</v>
      </c>
      <c r="J114" s="2">
        <f t="shared" ref="J114" si="184">G114+H114+I114</f>
        <v>86410.505999999994</v>
      </c>
    </row>
    <row r="115" spans="1:10" x14ac:dyDescent="0.25">
      <c r="A115" s="17">
        <v>45</v>
      </c>
      <c r="B115" s="17">
        <v>1</v>
      </c>
      <c r="C115" s="19" t="s">
        <v>38</v>
      </c>
      <c r="D115" s="2">
        <v>3200</v>
      </c>
      <c r="E115" s="2">
        <v>3159.73</v>
      </c>
      <c r="F115" s="2">
        <f t="shared" si="128"/>
        <v>6400</v>
      </c>
      <c r="G115" s="8">
        <f t="shared" si="129"/>
        <v>76800</v>
      </c>
      <c r="H115" s="13">
        <f t="shared" si="125"/>
        <v>6319.46</v>
      </c>
      <c r="I115" s="9">
        <f t="shared" si="126"/>
        <v>1895.838</v>
      </c>
      <c r="J115" s="2">
        <f t="shared" si="127"/>
        <v>85015.29800000001</v>
      </c>
    </row>
    <row r="116" spans="1:10" x14ac:dyDescent="0.25">
      <c r="A116" s="17">
        <v>45</v>
      </c>
      <c r="B116" s="17">
        <v>1</v>
      </c>
      <c r="C116" s="18" t="s">
        <v>77</v>
      </c>
      <c r="D116" s="2">
        <v>3200</v>
      </c>
      <c r="E116" s="2">
        <v>3000</v>
      </c>
      <c r="F116" s="2">
        <f t="shared" si="128"/>
        <v>6400</v>
      </c>
      <c r="G116" s="8">
        <f t="shared" si="129"/>
        <v>76800</v>
      </c>
      <c r="H116" s="13">
        <f t="shared" si="125"/>
        <v>6000</v>
      </c>
      <c r="I116" s="9">
        <f t="shared" si="126"/>
        <v>1800</v>
      </c>
      <c r="J116" s="2">
        <f t="shared" si="127"/>
        <v>84600</v>
      </c>
    </row>
    <row r="117" spans="1:10" x14ac:dyDescent="0.25">
      <c r="A117" s="17">
        <v>45</v>
      </c>
      <c r="B117" s="17">
        <v>2</v>
      </c>
      <c r="C117" s="18" t="s">
        <v>88</v>
      </c>
      <c r="D117" s="2">
        <v>3200</v>
      </c>
      <c r="E117" s="2">
        <v>3159.73</v>
      </c>
      <c r="F117" s="2">
        <f t="shared" si="128"/>
        <v>6400</v>
      </c>
      <c r="G117" s="8">
        <f t="shared" si="129"/>
        <v>76800</v>
      </c>
      <c r="H117" s="13">
        <f t="shared" si="125"/>
        <v>6319.46</v>
      </c>
      <c r="I117" s="9">
        <f t="shared" si="126"/>
        <v>1895.838</v>
      </c>
      <c r="J117" s="2">
        <f t="shared" si="127"/>
        <v>85015.29800000001</v>
      </c>
    </row>
    <row r="118" spans="1:10" x14ac:dyDescent="0.25">
      <c r="A118" s="17">
        <v>46</v>
      </c>
      <c r="B118" s="17">
        <v>1</v>
      </c>
      <c r="C118" s="18" t="str">
        <f>'[1]Plantilla Def'!B87</f>
        <v>CHOFER DE PIPA</v>
      </c>
      <c r="D118" s="2">
        <v>3150</v>
      </c>
      <c r="E118" s="2">
        <v>3177.01</v>
      </c>
      <c r="F118" s="2">
        <f>D118*2</f>
        <v>6300</v>
      </c>
      <c r="G118" s="8">
        <f>+F118*12</f>
        <v>75600</v>
      </c>
      <c r="H118" s="13">
        <f>+E118*2</f>
        <v>6354.02</v>
      </c>
      <c r="I118" s="9">
        <f>+(E118*2)*0.3</f>
        <v>1906.2060000000001</v>
      </c>
      <c r="J118" s="2">
        <f>G118+H118+I118</f>
        <v>83860.22600000001</v>
      </c>
    </row>
    <row r="119" spans="1:10" x14ac:dyDescent="0.25">
      <c r="A119" s="17">
        <v>46</v>
      </c>
      <c r="B119" s="17">
        <v>1</v>
      </c>
      <c r="C119" s="18" t="s">
        <v>223</v>
      </c>
      <c r="D119" s="2">
        <v>3150</v>
      </c>
      <c r="E119" s="2">
        <v>3177.01</v>
      </c>
      <c r="F119" s="2">
        <f t="shared" si="128"/>
        <v>6300</v>
      </c>
      <c r="G119" s="8">
        <f t="shared" si="129"/>
        <v>75600</v>
      </c>
      <c r="H119" s="13">
        <f t="shared" si="125"/>
        <v>6354.02</v>
      </c>
      <c r="I119" s="9">
        <f t="shared" si="126"/>
        <v>1906.2060000000001</v>
      </c>
      <c r="J119" s="2">
        <f t="shared" si="127"/>
        <v>83860.22600000001</v>
      </c>
    </row>
    <row r="120" spans="1:10" x14ac:dyDescent="0.25">
      <c r="A120" s="17">
        <v>47</v>
      </c>
      <c r="B120" s="17">
        <v>1</v>
      </c>
      <c r="C120" s="18" t="s">
        <v>90</v>
      </c>
      <c r="D120" s="2">
        <v>3120</v>
      </c>
      <c r="E120" s="2">
        <v>3073.33</v>
      </c>
      <c r="F120" s="2">
        <f t="shared" si="128"/>
        <v>6240</v>
      </c>
      <c r="G120" s="8">
        <f t="shared" si="129"/>
        <v>74880</v>
      </c>
      <c r="H120" s="13">
        <f t="shared" si="125"/>
        <v>6146.66</v>
      </c>
      <c r="I120" s="9">
        <f t="shared" si="126"/>
        <v>1843.9979999999998</v>
      </c>
      <c r="J120" s="2">
        <f t="shared" si="127"/>
        <v>82870.65800000001</v>
      </c>
    </row>
    <row r="121" spans="1:10" x14ac:dyDescent="0.25">
      <c r="A121" s="17">
        <v>48</v>
      </c>
      <c r="B121" s="17">
        <v>1</v>
      </c>
      <c r="C121" s="18" t="s">
        <v>96</v>
      </c>
      <c r="D121" s="2">
        <v>3100</v>
      </c>
      <c r="E121" s="2">
        <v>3020.18</v>
      </c>
      <c r="F121" s="2">
        <f t="shared" ref="F121" si="185">D121*2</f>
        <v>6200</v>
      </c>
      <c r="G121" s="8">
        <f t="shared" ref="G121" si="186">+F121*12</f>
        <v>74400</v>
      </c>
      <c r="H121" s="13">
        <f t="shared" ref="H121" si="187">+E121*2</f>
        <v>6040.36</v>
      </c>
      <c r="I121" s="9">
        <f t="shared" ref="I121" si="188">+(E121*2)*0.3</f>
        <v>1812.1079999999999</v>
      </c>
      <c r="J121" s="2">
        <f t="shared" ref="J121" si="189">G121+H121+I121</f>
        <v>82252.467999999993</v>
      </c>
    </row>
    <row r="122" spans="1:10" ht="26.25" x14ac:dyDescent="0.25">
      <c r="A122" s="17">
        <v>49</v>
      </c>
      <c r="B122" s="17">
        <v>1</v>
      </c>
      <c r="C122" s="18" t="s">
        <v>155</v>
      </c>
      <c r="D122" s="2">
        <v>3000</v>
      </c>
      <c r="E122" s="2">
        <v>3000</v>
      </c>
      <c r="F122" s="2">
        <f t="shared" ref="F122" si="190">D122*2</f>
        <v>6000</v>
      </c>
      <c r="G122" s="8">
        <f t="shared" ref="G122" si="191">+F122*12</f>
        <v>72000</v>
      </c>
      <c r="H122" s="13">
        <f t="shared" ref="H122" si="192">+E122*2</f>
        <v>6000</v>
      </c>
      <c r="I122" s="9">
        <f t="shared" ref="I122" si="193">+(E122*2)*0.3</f>
        <v>1800</v>
      </c>
      <c r="J122" s="2">
        <f t="shared" ref="J122" si="194">G122+H122+I122</f>
        <v>79800</v>
      </c>
    </row>
    <row r="123" spans="1:10" x14ac:dyDescent="0.25">
      <c r="A123" s="17">
        <v>49</v>
      </c>
      <c r="B123" s="17">
        <v>1</v>
      </c>
      <c r="C123" s="18" t="s">
        <v>40</v>
      </c>
      <c r="D123" s="2">
        <v>3000</v>
      </c>
      <c r="E123" s="2">
        <v>3000</v>
      </c>
      <c r="F123" s="2">
        <f>D123*2</f>
        <v>6000</v>
      </c>
      <c r="G123" s="8">
        <f>+F123*12</f>
        <v>72000</v>
      </c>
      <c r="H123" s="13">
        <f>+E123*2</f>
        <v>6000</v>
      </c>
      <c r="I123" s="9">
        <f>+(E123*2)*0.3</f>
        <v>1800</v>
      </c>
      <c r="J123" s="2">
        <f>G123+H123+I123</f>
        <v>79800</v>
      </c>
    </row>
    <row r="124" spans="1:10" x14ac:dyDescent="0.25">
      <c r="A124" s="17">
        <v>49</v>
      </c>
      <c r="B124" s="17">
        <v>1</v>
      </c>
      <c r="C124" s="18" t="s">
        <v>41</v>
      </c>
      <c r="D124" s="2">
        <v>3000</v>
      </c>
      <c r="E124" s="2">
        <v>2212.58</v>
      </c>
      <c r="F124" s="2">
        <f>D124*2</f>
        <v>6000</v>
      </c>
      <c r="G124" s="8">
        <f>+F124*12</f>
        <v>72000</v>
      </c>
      <c r="H124" s="13">
        <f>+E124*2</f>
        <v>4425.16</v>
      </c>
      <c r="I124" s="9">
        <f>+(E124*2)*0.3</f>
        <v>1327.548</v>
      </c>
      <c r="J124" s="2">
        <f>G124+H124+I124</f>
        <v>77752.707999999999</v>
      </c>
    </row>
    <row r="125" spans="1:10" x14ac:dyDescent="0.25">
      <c r="A125" s="17">
        <v>49</v>
      </c>
      <c r="B125" s="17">
        <v>2</v>
      </c>
      <c r="C125" s="18" t="s">
        <v>42</v>
      </c>
      <c r="D125" s="2">
        <v>3000</v>
      </c>
      <c r="E125" s="2">
        <v>3000</v>
      </c>
      <c r="F125" s="2">
        <f>D125*2</f>
        <v>6000</v>
      </c>
      <c r="G125" s="8">
        <f>+F125*12</f>
        <v>72000</v>
      </c>
      <c r="H125" s="13">
        <f>+E125*2</f>
        <v>6000</v>
      </c>
      <c r="I125" s="9">
        <f>+(E125*2)*0.3</f>
        <v>1800</v>
      </c>
      <c r="J125" s="2">
        <f>G125+H125+I125</f>
        <v>79800</v>
      </c>
    </row>
    <row r="126" spans="1:10" x14ac:dyDescent="0.25">
      <c r="A126" s="17">
        <v>49</v>
      </c>
      <c r="B126" s="17">
        <v>6</v>
      </c>
      <c r="C126" s="18" t="s">
        <v>143</v>
      </c>
      <c r="D126" s="2">
        <v>3000</v>
      </c>
      <c r="E126" s="2">
        <v>3000</v>
      </c>
      <c r="F126" s="2">
        <f t="shared" si="128"/>
        <v>6000</v>
      </c>
      <c r="G126" s="8">
        <f t="shared" si="129"/>
        <v>72000</v>
      </c>
      <c r="H126" s="13">
        <f t="shared" si="125"/>
        <v>6000</v>
      </c>
      <c r="I126" s="9">
        <f t="shared" si="126"/>
        <v>1800</v>
      </c>
      <c r="J126" s="2">
        <f t="shared" si="127"/>
        <v>79800</v>
      </c>
    </row>
    <row r="127" spans="1:10" x14ac:dyDescent="0.25">
      <c r="A127" s="17">
        <v>49</v>
      </c>
      <c r="B127" s="17">
        <v>1</v>
      </c>
      <c r="C127" s="18" t="s">
        <v>189</v>
      </c>
      <c r="D127" s="2">
        <v>3000</v>
      </c>
      <c r="E127" s="2">
        <v>3000</v>
      </c>
      <c r="F127" s="2">
        <f t="shared" si="128"/>
        <v>6000</v>
      </c>
      <c r="G127" s="8">
        <f t="shared" si="129"/>
        <v>72000</v>
      </c>
      <c r="H127" s="13">
        <f t="shared" si="125"/>
        <v>6000</v>
      </c>
      <c r="I127" s="9">
        <f t="shared" si="126"/>
        <v>1800</v>
      </c>
      <c r="J127" s="2">
        <f t="shared" si="127"/>
        <v>79800</v>
      </c>
    </row>
    <row r="128" spans="1:10" x14ac:dyDescent="0.25">
      <c r="A128" s="17">
        <v>49</v>
      </c>
      <c r="B128" s="17">
        <v>1</v>
      </c>
      <c r="C128" s="18" t="s">
        <v>71</v>
      </c>
      <c r="D128" s="2">
        <v>3000</v>
      </c>
      <c r="E128" s="2">
        <v>3000</v>
      </c>
      <c r="F128" s="2">
        <f>D128*2</f>
        <v>6000</v>
      </c>
      <c r="G128" s="8">
        <f>+F128*12</f>
        <v>72000</v>
      </c>
      <c r="H128" s="13">
        <f>+E128*2</f>
        <v>6000</v>
      </c>
      <c r="I128" s="9">
        <f>+(E128*2)*0.3</f>
        <v>1800</v>
      </c>
      <c r="J128" s="2">
        <f>G128+H128+I128</f>
        <v>79800</v>
      </c>
    </row>
    <row r="129" spans="1:10" x14ac:dyDescent="0.25">
      <c r="A129" s="17">
        <v>49</v>
      </c>
      <c r="B129" s="17">
        <v>1</v>
      </c>
      <c r="C129" s="18" t="s">
        <v>151</v>
      </c>
      <c r="D129" s="2">
        <v>3000</v>
      </c>
      <c r="E129" s="2">
        <v>3000</v>
      </c>
      <c r="F129" s="2">
        <f>D129*2</f>
        <v>6000</v>
      </c>
      <c r="G129" s="8">
        <f>+F129*12</f>
        <v>72000</v>
      </c>
      <c r="H129" s="13">
        <f>+E129*2</f>
        <v>6000</v>
      </c>
      <c r="I129" s="9">
        <f>+(E129*2)*0.3</f>
        <v>1800</v>
      </c>
      <c r="J129" s="2">
        <f>G129+H129+I129</f>
        <v>79800</v>
      </c>
    </row>
    <row r="130" spans="1:10" x14ac:dyDescent="0.25">
      <c r="A130" s="17">
        <v>49</v>
      </c>
      <c r="B130" s="17">
        <v>1</v>
      </c>
      <c r="C130" s="18" t="s">
        <v>226</v>
      </c>
      <c r="D130" s="2">
        <v>3000</v>
      </c>
      <c r="E130" s="2">
        <v>2212.58</v>
      </c>
      <c r="F130" s="2">
        <f>D130*2</f>
        <v>6000</v>
      </c>
      <c r="G130" s="8">
        <f>+F130*12</f>
        <v>72000</v>
      </c>
      <c r="H130" s="13">
        <f>+E130*2</f>
        <v>4425.16</v>
      </c>
      <c r="I130" s="9">
        <f>+(E130*2)*0.3</f>
        <v>1327.548</v>
      </c>
      <c r="J130" s="2">
        <f>G130+H130+I130</f>
        <v>77752.707999999999</v>
      </c>
    </row>
    <row r="131" spans="1:10" x14ac:dyDescent="0.25">
      <c r="A131" s="17">
        <v>49</v>
      </c>
      <c r="B131" s="17">
        <v>1</v>
      </c>
      <c r="C131" s="18" t="s">
        <v>160</v>
      </c>
      <c r="D131" s="2">
        <v>3000</v>
      </c>
      <c r="E131" s="2">
        <v>3000</v>
      </c>
      <c r="F131" s="2">
        <f>D131*2</f>
        <v>6000</v>
      </c>
      <c r="G131" s="8">
        <f>+F131*12</f>
        <v>72000</v>
      </c>
      <c r="H131" s="13">
        <f>+E131*2</f>
        <v>6000</v>
      </c>
      <c r="I131" s="9">
        <f>+(E131*2)*0.3</f>
        <v>1800</v>
      </c>
      <c r="J131" s="2">
        <f>G131+H131+I131</f>
        <v>79800</v>
      </c>
    </row>
    <row r="132" spans="1:10" x14ac:dyDescent="0.25">
      <c r="A132" s="17">
        <v>49</v>
      </c>
      <c r="B132" s="17">
        <v>1</v>
      </c>
      <c r="C132" s="18" t="s">
        <v>193</v>
      </c>
      <c r="D132" s="2">
        <v>3000</v>
      </c>
      <c r="E132" s="2">
        <v>3000</v>
      </c>
      <c r="F132" s="2">
        <f t="shared" ref="F132" si="195">D132*2</f>
        <v>6000</v>
      </c>
      <c r="G132" s="8">
        <f t="shared" ref="G132" si="196">+F132*12</f>
        <v>72000</v>
      </c>
      <c r="H132" s="13">
        <f t="shared" ref="H132" si="197">+E132*2</f>
        <v>6000</v>
      </c>
      <c r="I132" s="9">
        <f t="shared" ref="I132" si="198">+(E132*2)*0.3</f>
        <v>1800</v>
      </c>
      <c r="J132" s="2">
        <f t="shared" ref="J132" si="199">G132+H132+I132</f>
        <v>79800</v>
      </c>
    </row>
    <row r="133" spans="1:10" x14ac:dyDescent="0.25">
      <c r="A133" s="17">
        <v>49</v>
      </c>
      <c r="B133" s="17">
        <v>1</v>
      </c>
      <c r="C133" s="18" t="s">
        <v>214</v>
      </c>
      <c r="D133" s="2">
        <v>3000</v>
      </c>
      <c r="E133" s="2">
        <v>3000</v>
      </c>
      <c r="F133" s="2">
        <f t="shared" ref="F133" si="200">D133*2</f>
        <v>6000</v>
      </c>
      <c r="G133" s="8">
        <f t="shared" ref="G133" si="201">+F133*12</f>
        <v>72000</v>
      </c>
      <c r="H133" s="13">
        <f t="shared" ref="H133" si="202">+E133*2</f>
        <v>6000</v>
      </c>
      <c r="I133" s="9">
        <f t="shared" ref="I133" si="203">+(E133*2)*0.3</f>
        <v>1800</v>
      </c>
      <c r="J133" s="2">
        <f t="shared" ref="J133" si="204">G133+H133+I133</f>
        <v>79800</v>
      </c>
    </row>
    <row r="134" spans="1:10" x14ac:dyDescent="0.25">
      <c r="A134" s="17">
        <v>49</v>
      </c>
      <c r="B134" s="17">
        <v>1</v>
      </c>
      <c r="C134" s="18" t="s">
        <v>91</v>
      </c>
      <c r="D134" s="2">
        <v>3000</v>
      </c>
      <c r="E134" s="2">
        <v>3000</v>
      </c>
      <c r="F134" s="2">
        <f t="shared" si="128"/>
        <v>6000</v>
      </c>
      <c r="G134" s="8">
        <f t="shared" si="129"/>
        <v>72000</v>
      </c>
      <c r="H134" s="13">
        <f t="shared" si="125"/>
        <v>6000</v>
      </c>
      <c r="I134" s="9">
        <f t="shared" si="126"/>
        <v>1800</v>
      </c>
      <c r="J134" s="2">
        <f t="shared" si="127"/>
        <v>79800</v>
      </c>
    </row>
    <row r="135" spans="1:10" x14ac:dyDescent="0.25">
      <c r="A135" s="17">
        <v>49</v>
      </c>
      <c r="B135" s="17">
        <v>1</v>
      </c>
      <c r="C135" s="18" t="s">
        <v>98</v>
      </c>
      <c r="D135" s="2">
        <v>3000</v>
      </c>
      <c r="E135" s="2">
        <v>3000</v>
      </c>
      <c r="F135" s="2">
        <f t="shared" ref="F135" si="205">D135*2</f>
        <v>6000</v>
      </c>
      <c r="G135" s="8">
        <f t="shared" ref="G135" si="206">+F135*12</f>
        <v>72000</v>
      </c>
      <c r="H135" s="13">
        <f t="shared" ref="H135" si="207">+E135*2</f>
        <v>6000</v>
      </c>
      <c r="I135" s="9">
        <f t="shared" ref="I135" si="208">+(E135*2)*0.3</f>
        <v>1800</v>
      </c>
      <c r="J135" s="2">
        <f t="shared" ref="J135" si="209">G135+H135+I135</f>
        <v>79800</v>
      </c>
    </row>
    <row r="136" spans="1:10" x14ac:dyDescent="0.25">
      <c r="A136" s="17">
        <v>49</v>
      </c>
      <c r="B136" s="17">
        <v>1</v>
      </c>
      <c r="C136" s="18" t="s">
        <v>195</v>
      </c>
      <c r="D136" s="2">
        <v>3000</v>
      </c>
      <c r="E136" s="2">
        <v>3000</v>
      </c>
      <c r="F136" s="2">
        <f t="shared" si="128"/>
        <v>6000</v>
      </c>
      <c r="G136" s="8">
        <f t="shared" si="129"/>
        <v>72000</v>
      </c>
      <c r="H136" s="13">
        <f t="shared" si="125"/>
        <v>6000</v>
      </c>
      <c r="I136" s="9">
        <f t="shared" si="126"/>
        <v>1800</v>
      </c>
      <c r="J136" s="2">
        <f t="shared" si="127"/>
        <v>79800</v>
      </c>
    </row>
    <row r="137" spans="1:10" x14ac:dyDescent="0.25">
      <c r="A137" s="17">
        <v>49</v>
      </c>
      <c r="B137" s="17">
        <v>1</v>
      </c>
      <c r="C137" s="18" t="s">
        <v>101</v>
      </c>
      <c r="D137" s="2">
        <v>3000</v>
      </c>
      <c r="E137" s="2">
        <v>3000</v>
      </c>
      <c r="F137" s="2">
        <f t="shared" si="128"/>
        <v>6000</v>
      </c>
      <c r="G137" s="8">
        <f t="shared" si="129"/>
        <v>72000</v>
      </c>
      <c r="H137" s="13">
        <f t="shared" si="125"/>
        <v>6000</v>
      </c>
      <c r="I137" s="9">
        <f t="shared" si="126"/>
        <v>1800</v>
      </c>
      <c r="J137" s="2">
        <f t="shared" si="127"/>
        <v>79800</v>
      </c>
    </row>
    <row r="138" spans="1:10" x14ac:dyDescent="0.25">
      <c r="A138" s="17">
        <v>49</v>
      </c>
      <c r="B138" s="17">
        <v>1</v>
      </c>
      <c r="C138" s="18" t="s">
        <v>102</v>
      </c>
      <c r="D138" s="2">
        <v>3000</v>
      </c>
      <c r="E138" s="2">
        <v>3000</v>
      </c>
      <c r="F138" s="2">
        <f t="shared" si="128"/>
        <v>6000</v>
      </c>
      <c r="G138" s="8">
        <f t="shared" si="129"/>
        <v>72000</v>
      </c>
      <c r="H138" s="13">
        <f t="shared" si="125"/>
        <v>6000</v>
      </c>
      <c r="I138" s="9">
        <f t="shared" si="126"/>
        <v>1800</v>
      </c>
      <c r="J138" s="2">
        <f t="shared" si="127"/>
        <v>79800</v>
      </c>
    </row>
    <row r="139" spans="1:10" x14ac:dyDescent="0.25">
      <c r="A139" s="17">
        <v>49</v>
      </c>
      <c r="B139" s="17">
        <v>1</v>
      </c>
      <c r="C139" s="18" t="s">
        <v>171</v>
      </c>
      <c r="D139" s="2">
        <v>3000</v>
      </c>
      <c r="E139" s="2">
        <v>3000</v>
      </c>
      <c r="F139" s="2">
        <f t="shared" ref="F139" si="210">D139*2</f>
        <v>6000</v>
      </c>
      <c r="G139" s="8">
        <f t="shared" ref="G139" si="211">+F139*12</f>
        <v>72000</v>
      </c>
      <c r="H139" s="13">
        <f t="shared" ref="H139" si="212">+E139*2</f>
        <v>6000</v>
      </c>
      <c r="I139" s="9">
        <f t="shared" ref="I139" si="213">+(E139*2)*0.3</f>
        <v>1800</v>
      </c>
      <c r="J139" s="2">
        <f t="shared" ref="J139" si="214">G139+H139+I139</f>
        <v>79800</v>
      </c>
    </row>
    <row r="140" spans="1:10" x14ac:dyDescent="0.25">
      <c r="A140" s="17">
        <v>50</v>
      </c>
      <c r="B140" s="17">
        <v>1</v>
      </c>
      <c r="C140" s="18" t="str">
        <f>'[1]Plantilla Def'!B91</f>
        <v>TITULAR DE CALIDAD Y CULTURA DEL AGUA.</v>
      </c>
      <c r="D140" s="2">
        <v>2975.34</v>
      </c>
      <c r="E140" s="2">
        <v>2901.92</v>
      </c>
      <c r="F140" s="2">
        <f t="shared" si="128"/>
        <v>5950.68</v>
      </c>
      <c r="G140" s="8">
        <f t="shared" si="129"/>
        <v>71408.160000000003</v>
      </c>
      <c r="H140" s="13">
        <f t="shared" si="125"/>
        <v>5803.84</v>
      </c>
      <c r="I140" s="9">
        <f t="shared" si="126"/>
        <v>1741.152</v>
      </c>
      <c r="J140" s="2">
        <f t="shared" si="127"/>
        <v>78953.152000000002</v>
      </c>
    </row>
    <row r="141" spans="1:10" x14ac:dyDescent="0.25">
      <c r="A141" s="17">
        <v>51</v>
      </c>
      <c r="B141" s="17">
        <v>2</v>
      </c>
      <c r="C141" s="18" t="s">
        <v>72</v>
      </c>
      <c r="D141" s="2">
        <v>2912</v>
      </c>
      <c r="E141" s="2">
        <v>2841.5749999999998</v>
      </c>
      <c r="F141" s="2">
        <f t="shared" si="128"/>
        <v>5824</v>
      </c>
      <c r="G141" s="8">
        <f t="shared" si="129"/>
        <v>69888</v>
      </c>
      <c r="H141" s="13">
        <f t="shared" si="125"/>
        <v>5683.15</v>
      </c>
      <c r="I141" s="9">
        <f t="shared" si="126"/>
        <v>1704.9449999999999</v>
      </c>
      <c r="J141" s="2">
        <f t="shared" si="127"/>
        <v>77276.095000000001</v>
      </c>
    </row>
    <row r="142" spans="1:10" x14ac:dyDescent="0.25">
      <c r="A142" s="17">
        <v>51</v>
      </c>
      <c r="B142" s="17">
        <v>1</v>
      </c>
      <c r="C142" s="19" t="s">
        <v>215</v>
      </c>
      <c r="D142" s="2">
        <v>2912</v>
      </c>
      <c r="E142" s="2">
        <v>2838.5749999999998</v>
      </c>
      <c r="F142" s="2">
        <f t="shared" si="128"/>
        <v>5824</v>
      </c>
      <c r="G142" s="8">
        <f t="shared" si="129"/>
        <v>69888</v>
      </c>
      <c r="H142" s="13">
        <f t="shared" si="125"/>
        <v>5677.15</v>
      </c>
      <c r="I142" s="9">
        <f t="shared" si="126"/>
        <v>1703.1449999999998</v>
      </c>
      <c r="J142" s="2">
        <f t="shared" si="127"/>
        <v>77268.294999999998</v>
      </c>
    </row>
    <row r="143" spans="1:10" x14ac:dyDescent="0.25">
      <c r="A143" s="17">
        <v>52</v>
      </c>
      <c r="B143" s="17">
        <v>1</v>
      </c>
      <c r="C143" s="18" t="s">
        <v>39</v>
      </c>
      <c r="D143" s="2">
        <v>2900</v>
      </c>
      <c r="E143" s="2">
        <v>2826.58</v>
      </c>
      <c r="F143" s="2">
        <f t="shared" si="128"/>
        <v>5800</v>
      </c>
      <c r="G143" s="8">
        <f t="shared" si="129"/>
        <v>69600</v>
      </c>
      <c r="H143" s="13">
        <f t="shared" si="125"/>
        <v>5653.16</v>
      </c>
      <c r="I143" s="9">
        <f t="shared" si="126"/>
        <v>1695.9479999999999</v>
      </c>
      <c r="J143" s="2">
        <f t="shared" si="127"/>
        <v>76949.108000000007</v>
      </c>
    </row>
    <row r="144" spans="1:10" x14ac:dyDescent="0.25">
      <c r="A144" s="17">
        <v>52</v>
      </c>
      <c r="B144" s="17">
        <v>1</v>
      </c>
      <c r="C144" s="18" t="s">
        <v>17</v>
      </c>
      <c r="D144" s="2">
        <v>2900</v>
      </c>
      <c r="E144" s="2">
        <v>2826.58</v>
      </c>
      <c r="F144" s="2">
        <f>D144*2</f>
        <v>5800</v>
      </c>
      <c r="G144" s="8">
        <f>+F144*12</f>
        <v>69600</v>
      </c>
      <c r="H144" s="13">
        <f>+E144*2</f>
        <v>5653.16</v>
      </c>
      <c r="I144" s="9">
        <f>+(E144*2)*0.3</f>
        <v>1695.9479999999999</v>
      </c>
      <c r="J144" s="2">
        <f>G144+H144+I144</f>
        <v>76949.108000000007</v>
      </c>
    </row>
    <row r="145" spans="1:10" x14ac:dyDescent="0.25">
      <c r="A145" s="17">
        <v>52</v>
      </c>
      <c r="B145" s="17">
        <v>1</v>
      </c>
      <c r="C145" s="18" t="s">
        <v>108</v>
      </c>
      <c r="D145" s="2">
        <v>2900</v>
      </c>
      <c r="E145" s="2">
        <v>2826.58</v>
      </c>
      <c r="F145" s="2">
        <f>D145*2</f>
        <v>5800</v>
      </c>
      <c r="G145" s="8">
        <f>+F145*12</f>
        <v>69600</v>
      </c>
      <c r="H145" s="13">
        <f>+E145*2</f>
        <v>5653.16</v>
      </c>
      <c r="I145" s="9">
        <f>+(E145*2)*0.3</f>
        <v>1695.9479999999999</v>
      </c>
      <c r="J145" s="2">
        <f>G145+H145+I145</f>
        <v>76949.108000000007</v>
      </c>
    </row>
    <row r="146" spans="1:10" x14ac:dyDescent="0.25">
      <c r="A146" s="17">
        <v>52</v>
      </c>
      <c r="B146" s="17">
        <v>2</v>
      </c>
      <c r="C146" s="1" t="s">
        <v>87</v>
      </c>
      <c r="D146" s="2">
        <v>2900</v>
      </c>
      <c r="E146" s="2">
        <v>2826.58</v>
      </c>
      <c r="F146" s="2">
        <f t="shared" si="128"/>
        <v>5800</v>
      </c>
      <c r="G146" s="8">
        <f t="shared" si="129"/>
        <v>69600</v>
      </c>
      <c r="H146" s="13">
        <f t="shared" si="125"/>
        <v>5653.16</v>
      </c>
      <c r="I146" s="9">
        <f t="shared" si="126"/>
        <v>1695.9479999999999</v>
      </c>
      <c r="J146" s="2">
        <f t="shared" si="127"/>
        <v>76949.108000000007</v>
      </c>
    </row>
    <row r="147" spans="1:10" x14ac:dyDescent="0.25">
      <c r="A147" s="17">
        <v>53</v>
      </c>
      <c r="B147" s="17">
        <v>1</v>
      </c>
      <c r="C147" s="18" t="s">
        <v>131</v>
      </c>
      <c r="D147" s="2">
        <v>2850</v>
      </c>
      <c r="E147" s="2">
        <v>2776.5749999999998</v>
      </c>
      <c r="F147" s="2">
        <f t="shared" si="128"/>
        <v>5700</v>
      </c>
      <c r="G147" s="8">
        <f t="shared" si="129"/>
        <v>68400</v>
      </c>
      <c r="H147" s="13">
        <f t="shared" si="125"/>
        <v>5553.15</v>
      </c>
      <c r="I147" s="9">
        <f t="shared" si="126"/>
        <v>1665.9449999999999</v>
      </c>
      <c r="J147" s="2">
        <f t="shared" si="127"/>
        <v>75619.095000000001</v>
      </c>
    </row>
    <row r="148" spans="1:10" x14ac:dyDescent="0.25">
      <c r="A148" s="17">
        <v>54</v>
      </c>
      <c r="B148" s="17">
        <v>2</v>
      </c>
      <c r="C148" s="18" t="s">
        <v>73</v>
      </c>
      <c r="D148" s="2">
        <v>2835</v>
      </c>
      <c r="E148" s="2">
        <v>2761.58</v>
      </c>
      <c r="F148" s="2">
        <f t="shared" si="128"/>
        <v>5670</v>
      </c>
      <c r="G148" s="8">
        <f t="shared" si="129"/>
        <v>68040</v>
      </c>
      <c r="H148" s="13">
        <f t="shared" ref="H148:H165" si="215">+E148*2</f>
        <v>5523.16</v>
      </c>
      <c r="I148" s="9">
        <f t="shared" ref="I148:I165" si="216">+(E148*2)*0.3</f>
        <v>1656.9479999999999</v>
      </c>
      <c r="J148" s="2">
        <f t="shared" ref="J148:J166" si="217">G148+H148+I148</f>
        <v>75220.108000000007</v>
      </c>
    </row>
    <row r="149" spans="1:10" x14ac:dyDescent="0.25">
      <c r="A149" s="17">
        <v>55</v>
      </c>
      <c r="B149" s="17">
        <v>2</v>
      </c>
      <c r="C149" s="18" t="s">
        <v>212</v>
      </c>
      <c r="D149" s="2">
        <v>2800</v>
      </c>
      <c r="E149" s="2">
        <v>2526.4549999999999</v>
      </c>
      <c r="F149" s="2">
        <f>D149*2</f>
        <v>5600</v>
      </c>
      <c r="G149" s="8">
        <f>+F149*12</f>
        <v>67200</v>
      </c>
      <c r="H149" s="13">
        <f>+E149*2</f>
        <v>5052.91</v>
      </c>
      <c r="I149" s="9">
        <f>+(E149*2)*0.3</f>
        <v>1515.8729999999998</v>
      </c>
      <c r="J149" s="2">
        <f>G149+H149+I149</f>
        <v>73768.78300000001</v>
      </c>
    </row>
    <row r="150" spans="1:10" x14ac:dyDescent="0.25">
      <c r="A150" s="17">
        <v>55</v>
      </c>
      <c r="B150" s="17">
        <v>1</v>
      </c>
      <c r="C150" s="18" t="s">
        <v>135</v>
      </c>
      <c r="D150" s="2">
        <v>2800</v>
      </c>
      <c r="E150" s="2">
        <v>2726.58</v>
      </c>
      <c r="F150" s="2">
        <f t="shared" ref="F150:F165" si="218">D150*2</f>
        <v>5600</v>
      </c>
      <c r="G150" s="8">
        <f t="shared" ref="G150:G166" si="219">+F150*12</f>
        <v>67200</v>
      </c>
      <c r="H150" s="13">
        <f t="shared" si="215"/>
        <v>5453.16</v>
      </c>
      <c r="I150" s="9">
        <f t="shared" si="216"/>
        <v>1635.9479999999999</v>
      </c>
      <c r="J150" s="2">
        <f t="shared" si="217"/>
        <v>74289.108000000007</v>
      </c>
    </row>
    <row r="151" spans="1:10" x14ac:dyDescent="0.25">
      <c r="A151" s="17">
        <v>55</v>
      </c>
      <c r="B151" s="17">
        <v>1</v>
      </c>
      <c r="C151" s="18" t="s">
        <v>220</v>
      </c>
      <c r="D151" s="2">
        <v>2800</v>
      </c>
      <c r="E151" s="2">
        <v>2726.58</v>
      </c>
      <c r="F151" s="2">
        <f t="shared" ref="F151:F152" si="220">D151*2</f>
        <v>5600</v>
      </c>
      <c r="G151" s="8">
        <f t="shared" ref="G151:G152" si="221">+F151*12</f>
        <v>67200</v>
      </c>
      <c r="H151" s="13">
        <f t="shared" ref="H151:H152" si="222">+E151*2</f>
        <v>5453.16</v>
      </c>
      <c r="I151" s="9">
        <f t="shared" ref="I151:I152" si="223">+(E151*2)*0.3</f>
        <v>1635.9479999999999</v>
      </c>
      <c r="J151" s="2">
        <f t="shared" ref="J151:J152" si="224">G151+H151+I151</f>
        <v>74289.108000000007</v>
      </c>
    </row>
    <row r="152" spans="1:10" x14ac:dyDescent="0.25">
      <c r="A152" s="17">
        <v>56</v>
      </c>
      <c r="B152" s="17">
        <v>1</v>
      </c>
      <c r="C152" s="18" t="s">
        <v>229</v>
      </c>
      <c r="D152" s="2">
        <v>2750</v>
      </c>
      <c r="E152" s="2">
        <v>2670.18</v>
      </c>
      <c r="F152" s="2">
        <f t="shared" si="220"/>
        <v>5500</v>
      </c>
      <c r="G152" s="8">
        <f t="shared" si="221"/>
        <v>66000</v>
      </c>
      <c r="H152" s="13">
        <f t="shared" si="222"/>
        <v>5340.36</v>
      </c>
      <c r="I152" s="9">
        <f t="shared" si="223"/>
        <v>1602.1079999999999</v>
      </c>
      <c r="J152" s="2">
        <f t="shared" si="224"/>
        <v>72942.467999999993</v>
      </c>
    </row>
    <row r="153" spans="1:10" x14ac:dyDescent="0.25">
      <c r="A153" s="17">
        <v>56</v>
      </c>
      <c r="B153" s="17">
        <v>1</v>
      </c>
      <c r="C153" s="18" t="s">
        <v>219</v>
      </c>
      <c r="D153" s="2">
        <v>2750</v>
      </c>
      <c r="E153" s="2">
        <v>2670.18</v>
      </c>
      <c r="F153" s="2">
        <f t="shared" ref="F153" si="225">D153*2</f>
        <v>5500</v>
      </c>
      <c r="G153" s="8">
        <f t="shared" ref="G153" si="226">+F153*12</f>
        <v>66000</v>
      </c>
      <c r="H153" s="13">
        <f t="shared" ref="H153" si="227">+E153*2</f>
        <v>5340.36</v>
      </c>
      <c r="I153" s="9">
        <f t="shared" ref="I153" si="228">+(E153*2)*0.3</f>
        <v>1602.1079999999999</v>
      </c>
      <c r="J153" s="2">
        <f t="shared" ref="J153" si="229">G153+H153+I153</f>
        <v>72942.467999999993</v>
      </c>
    </row>
    <row r="154" spans="1:10" x14ac:dyDescent="0.25">
      <c r="A154" s="17">
        <v>57</v>
      </c>
      <c r="B154" s="17">
        <v>1</v>
      </c>
      <c r="C154" s="18" t="s">
        <v>74</v>
      </c>
      <c r="D154" s="2">
        <v>2730</v>
      </c>
      <c r="E154" s="2">
        <v>2643.78</v>
      </c>
      <c r="F154" s="2">
        <f t="shared" si="218"/>
        <v>5460</v>
      </c>
      <c r="G154" s="8">
        <f t="shared" si="219"/>
        <v>65520</v>
      </c>
      <c r="H154" s="13">
        <f t="shared" si="215"/>
        <v>5287.56</v>
      </c>
      <c r="I154" s="9">
        <f t="shared" si="216"/>
        <v>1586.268</v>
      </c>
      <c r="J154" s="2">
        <f t="shared" si="217"/>
        <v>72393.827999999994</v>
      </c>
    </row>
    <row r="155" spans="1:10" x14ac:dyDescent="0.25">
      <c r="A155" s="17">
        <v>58</v>
      </c>
      <c r="B155" s="17">
        <v>1</v>
      </c>
      <c r="C155" s="18" t="s">
        <v>149</v>
      </c>
      <c r="D155" s="2">
        <v>2700</v>
      </c>
      <c r="E155" s="2">
        <v>2700</v>
      </c>
      <c r="F155" s="2">
        <f t="shared" si="218"/>
        <v>5400</v>
      </c>
      <c r="G155" s="8">
        <f t="shared" si="219"/>
        <v>64800</v>
      </c>
      <c r="H155" s="13">
        <f t="shared" si="215"/>
        <v>5400</v>
      </c>
      <c r="I155" s="9">
        <f t="shared" si="216"/>
        <v>1620</v>
      </c>
      <c r="J155" s="2">
        <f t="shared" si="217"/>
        <v>71820</v>
      </c>
    </row>
    <row r="156" spans="1:10" x14ac:dyDescent="0.25">
      <c r="A156" s="17">
        <v>58</v>
      </c>
      <c r="B156" s="17">
        <v>2</v>
      </c>
      <c r="C156" s="18" t="s">
        <v>168</v>
      </c>
      <c r="D156" s="2">
        <v>2700</v>
      </c>
      <c r="E156" s="2">
        <v>2700</v>
      </c>
      <c r="F156" s="2">
        <f t="shared" si="218"/>
        <v>5400</v>
      </c>
      <c r="G156" s="8">
        <f t="shared" si="219"/>
        <v>64800</v>
      </c>
      <c r="H156" s="13">
        <f t="shared" si="215"/>
        <v>5400</v>
      </c>
      <c r="I156" s="9">
        <f t="shared" si="216"/>
        <v>1620</v>
      </c>
      <c r="J156" s="2">
        <f t="shared" si="217"/>
        <v>71820</v>
      </c>
    </row>
    <row r="157" spans="1:10" x14ac:dyDescent="0.25">
      <c r="A157" s="17">
        <v>58</v>
      </c>
      <c r="B157" s="17">
        <v>1</v>
      </c>
      <c r="C157" s="18" t="s">
        <v>139</v>
      </c>
      <c r="D157" s="2">
        <v>2700</v>
      </c>
      <c r="E157" s="2">
        <v>2700</v>
      </c>
      <c r="F157" s="2">
        <f t="shared" si="218"/>
        <v>5400</v>
      </c>
      <c r="G157" s="8">
        <f t="shared" si="219"/>
        <v>64800</v>
      </c>
      <c r="H157" s="13">
        <f t="shared" si="215"/>
        <v>5400</v>
      </c>
      <c r="I157" s="9">
        <f t="shared" si="216"/>
        <v>1620</v>
      </c>
      <c r="J157" s="2">
        <f t="shared" si="217"/>
        <v>71820</v>
      </c>
    </row>
    <row r="158" spans="1:10" x14ac:dyDescent="0.25">
      <c r="A158" s="17">
        <v>58</v>
      </c>
      <c r="B158" s="17">
        <v>1</v>
      </c>
      <c r="C158" s="18" t="s">
        <v>192</v>
      </c>
      <c r="D158" s="2">
        <v>2700</v>
      </c>
      <c r="E158" s="2">
        <v>2700</v>
      </c>
      <c r="F158" s="2">
        <f t="shared" ref="F158" si="230">D158*2</f>
        <v>5400</v>
      </c>
      <c r="G158" s="8">
        <f t="shared" ref="G158" si="231">+F158*12</f>
        <v>64800</v>
      </c>
      <c r="H158" s="13">
        <f t="shared" ref="H158" si="232">+E158*2</f>
        <v>5400</v>
      </c>
      <c r="I158" s="9">
        <f t="shared" ref="I158" si="233">+(E158*2)*0.3</f>
        <v>1620</v>
      </c>
      <c r="J158" s="2">
        <f t="shared" ref="J158" si="234">G158+H158+I158</f>
        <v>71820</v>
      </c>
    </row>
    <row r="159" spans="1:10" x14ac:dyDescent="0.25">
      <c r="A159" s="17">
        <v>58</v>
      </c>
      <c r="B159" s="17">
        <v>1</v>
      </c>
      <c r="C159" s="18" t="s">
        <v>199</v>
      </c>
      <c r="D159" s="2">
        <v>2700</v>
      </c>
      <c r="E159" s="2">
        <v>2700</v>
      </c>
      <c r="F159" s="2">
        <f t="shared" ref="F159" si="235">D159*2</f>
        <v>5400</v>
      </c>
      <c r="G159" s="8">
        <f t="shared" ref="G159" si="236">+F159*12</f>
        <v>64800</v>
      </c>
      <c r="H159" s="13">
        <f t="shared" ref="H159" si="237">+E159*2</f>
        <v>5400</v>
      </c>
      <c r="I159" s="9">
        <f t="shared" ref="I159" si="238">+(E159*2)*0.3</f>
        <v>1620</v>
      </c>
      <c r="J159" s="2">
        <f t="shared" ref="J159" si="239">G159+H159+I159</f>
        <v>71820</v>
      </c>
    </row>
    <row r="160" spans="1:10" x14ac:dyDescent="0.25">
      <c r="A160" s="17">
        <v>59</v>
      </c>
      <c r="B160" s="17">
        <v>1</v>
      </c>
      <c r="C160" s="18" t="s">
        <v>152</v>
      </c>
      <c r="D160" s="2">
        <v>2640</v>
      </c>
      <c r="E160" s="2">
        <v>2566.58</v>
      </c>
      <c r="F160" s="2">
        <f t="shared" si="218"/>
        <v>5280</v>
      </c>
      <c r="G160" s="8">
        <f t="shared" si="219"/>
        <v>63360</v>
      </c>
      <c r="H160" s="13">
        <f t="shared" si="215"/>
        <v>5133.16</v>
      </c>
      <c r="I160" s="9">
        <f t="shared" si="216"/>
        <v>1539.9479999999999</v>
      </c>
      <c r="J160" s="2">
        <f t="shared" si="217"/>
        <v>70033.108000000007</v>
      </c>
    </row>
    <row r="161" spans="1:10" x14ac:dyDescent="0.25">
      <c r="A161" s="17">
        <v>59</v>
      </c>
      <c r="B161" s="17">
        <v>1</v>
      </c>
      <c r="C161" s="19" t="s">
        <v>172</v>
      </c>
      <c r="D161" s="2">
        <v>2640</v>
      </c>
      <c r="E161" s="2">
        <v>2639.9949999999999</v>
      </c>
      <c r="F161" s="2">
        <f t="shared" si="218"/>
        <v>5280</v>
      </c>
      <c r="G161" s="8">
        <f t="shared" si="219"/>
        <v>63360</v>
      </c>
      <c r="H161" s="13">
        <f t="shared" si="215"/>
        <v>5279.99</v>
      </c>
      <c r="I161" s="9">
        <f t="shared" si="216"/>
        <v>1583.9969999999998</v>
      </c>
      <c r="J161" s="2">
        <f t="shared" si="217"/>
        <v>70223.987000000008</v>
      </c>
    </row>
    <row r="162" spans="1:10" x14ac:dyDescent="0.25">
      <c r="A162" s="17">
        <v>60</v>
      </c>
      <c r="B162" s="17">
        <v>1</v>
      </c>
      <c r="C162" s="18" t="s">
        <v>47</v>
      </c>
      <c r="D162" s="2">
        <v>2600</v>
      </c>
      <c r="E162" s="2">
        <v>2526.4500000000003</v>
      </c>
      <c r="F162" s="2">
        <f t="shared" si="218"/>
        <v>5200</v>
      </c>
      <c r="G162" s="8">
        <f t="shared" si="219"/>
        <v>62400</v>
      </c>
      <c r="H162" s="13">
        <f t="shared" si="215"/>
        <v>5052.9000000000005</v>
      </c>
      <c r="I162" s="9">
        <f t="shared" si="216"/>
        <v>1515.8700000000001</v>
      </c>
      <c r="J162" s="2">
        <f t="shared" si="217"/>
        <v>68968.76999999999</v>
      </c>
    </row>
    <row r="163" spans="1:10" x14ac:dyDescent="0.25">
      <c r="A163" s="17">
        <v>60</v>
      </c>
      <c r="B163" s="17">
        <v>1</v>
      </c>
      <c r="C163" s="18" t="s">
        <v>207</v>
      </c>
      <c r="D163" s="2">
        <v>2600</v>
      </c>
      <c r="E163" s="2">
        <v>2526.4549999999999</v>
      </c>
      <c r="F163" s="2">
        <f t="shared" ref="F163" si="240">D163*2</f>
        <v>5200</v>
      </c>
      <c r="G163" s="8">
        <f t="shared" ref="G163" si="241">+F163*12</f>
        <v>62400</v>
      </c>
      <c r="H163" s="13">
        <f t="shared" ref="H163" si="242">+E163*2</f>
        <v>5052.91</v>
      </c>
      <c r="I163" s="9">
        <f t="shared" ref="I163" si="243">+(E163*2)*0.3</f>
        <v>1515.8729999999998</v>
      </c>
      <c r="J163" s="2">
        <f>G163+H163+I163</f>
        <v>68968.78300000001</v>
      </c>
    </row>
    <row r="164" spans="1:10" x14ac:dyDescent="0.25">
      <c r="A164" s="17">
        <v>60</v>
      </c>
      <c r="B164" s="17">
        <v>1</v>
      </c>
      <c r="C164" s="18" t="s">
        <v>197</v>
      </c>
      <c r="D164" s="2">
        <v>2600</v>
      </c>
      <c r="E164" s="2">
        <v>2526.4549999999999</v>
      </c>
      <c r="F164" s="2">
        <f t="shared" si="218"/>
        <v>5200</v>
      </c>
      <c r="G164" s="8">
        <f t="shared" si="219"/>
        <v>62400</v>
      </c>
      <c r="H164" s="13">
        <f t="shared" si="215"/>
        <v>5052.91</v>
      </c>
      <c r="I164" s="9">
        <f t="shared" si="216"/>
        <v>1515.8729999999998</v>
      </c>
      <c r="J164" s="2">
        <f t="shared" si="217"/>
        <v>68968.78300000001</v>
      </c>
    </row>
    <row r="165" spans="1:10" x14ac:dyDescent="0.25">
      <c r="A165" s="17">
        <v>60</v>
      </c>
      <c r="B165" s="17">
        <v>2</v>
      </c>
      <c r="C165" s="18" t="s">
        <v>84</v>
      </c>
      <c r="D165" s="2">
        <v>2600</v>
      </c>
      <c r="E165" s="2">
        <v>2526.4549999999999</v>
      </c>
      <c r="F165" s="2">
        <f t="shared" si="218"/>
        <v>5200</v>
      </c>
      <c r="G165" s="8">
        <f t="shared" si="219"/>
        <v>62400</v>
      </c>
      <c r="H165" s="13">
        <f t="shared" si="215"/>
        <v>5052.91</v>
      </c>
      <c r="I165" s="9">
        <f t="shared" si="216"/>
        <v>1515.8729999999998</v>
      </c>
      <c r="J165" s="2">
        <f>G165+H165+I165</f>
        <v>68968.78300000001</v>
      </c>
    </row>
    <row r="166" spans="1:10" x14ac:dyDescent="0.25">
      <c r="A166" s="17">
        <v>61</v>
      </c>
      <c r="B166" s="17">
        <v>1</v>
      </c>
      <c r="C166" s="18" t="s">
        <v>35</v>
      </c>
      <c r="D166" s="2">
        <v>2593.0500000000002</v>
      </c>
      <c r="E166" s="2">
        <f t="shared" ref="E166:E177" si="244">D166</f>
        <v>2593.0500000000002</v>
      </c>
      <c r="F166" s="2">
        <f t="shared" ref="F166:F177" si="245">E166*2</f>
        <v>5186.1000000000004</v>
      </c>
      <c r="G166" s="8">
        <f t="shared" si="219"/>
        <v>62233.200000000004</v>
      </c>
      <c r="H166" s="13">
        <v>5186.1000000000004</v>
      </c>
      <c r="I166" s="9">
        <f t="shared" ref="I166:I177" si="246">+(E166*2)*0.3</f>
        <v>1555.8300000000002</v>
      </c>
      <c r="J166" s="2">
        <f t="shared" si="217"/>
        <v>68975.13</v>
      </c>
    </row>
    <row r="167" spans="1:10" x14ac:dyDescent="0.25">
      <c r="A167" s="17">
        <v>61</v>
      </c>
      <c r="B167" s="17">
        <v>1</v>
      </c>
      <c r="C167" s="18" t="s">
        <v>162</v>
      </c>
      <c r="D167" s="2">
        <v>2593.0500000000002</v>
      </c>
      <c r="E167" s="2">
        <f t="shared" si="244"/>
        <v>2593.0500000000002</v>
      </c>
      <c r="F167" s="2">
        <f t="shared" si="245"/>
        <v>5186.1000000000004</v>
      </c>
      <c r="G167" s="8">
        <f t="shared" ref="G167" si="247">+F167*12</f>
        <v>62233.200000000004</v>
      </c>
      <c r="H167" s="13">
        <v>5186.1000000000004</v>
      </c>
      <c r="I167" s="9">
        <f t="shared" si="246"/>
        <v>1555.8300000000002</v>
      </c>
      <c r="J167" s="2">
        <f t="shared" ref="J167" si="248">G167+H167+I167</f>
        <v>68975.13</v>
      </c>
    </row>
    <row r="168" spans="1:10" x14ac:dyDescent="0.25">
      <c r="A168" s="17">
        <v>61</v>
      </c>
      <c r="B168" s="17">
        <v>1</v>
      </c>
      <c r="C168" s="18" t="s">
        <v>43</v>
      </c>
      <c r="D168" s="2">
        <v>2593.0500000000002</v>
      </c>
      <c r="E168" s="2">
        <f t="shared" si="244"/>
        <v>2593.0500000000002</v>
      </c>
      <c r="F168" s="2">
        <f t="shared" si="245"/>
        <v>5186.1000000000004</v>
      </c>
      <c r="G168" s="8">
        <f t="shared" ref="G168:G169" si="249">+F168*12</f>
        <v>62233.200000000004</v>
      </c>
      <c r="H168" s="13">
        <v>5186.1000000000004</v>
      </c>
      <c r="I168" s="9">
        <f t="shared" si="246"/>
        <v>1555.8300000000002</v>
      </c>
      <c r="J168" s="2">
        <f t="shared" ref="J168:J169" si="250">G168+H168+I168</f>
        <v>68975.13</v>
      </c>
    </row>
    <row r="169" spans="1:10" x14ac:dyDescent="0.25">
      <c r="A169" s="17">
        <v>61</v>
      </c>
      <c r="B169" s="17">
        <v>1</v>
      </c>
      <c r="C169" s="18" t="s">
        <v>44</v>
      </c>
      <c r="D169" s="2">
        <v>2593.0500000000002</v>
      </c>
      <c r="E169" s="2">
        <f t="shared" si="244"/>
        <v>2593.0500000000002</v>
      </c>
      <c r="F169" s="2">
        <f t="shared" si="245"/>
        <v>5186.1000000000004</v>
      </c>
      <c r="G169" s="8">
        <f t="shared" si="249"/>
        <v>62233.200000000004</v>
      </c>
      <c r="H169" s="13">
        <v>5186.1000000000004</v>
      </c>
      <c r="I169" s="9">
        <f t="shared" si="246"/>
        <v>1555.8300000000002</v>
      </c>
      <c r="J169" s="2">
        <f t="shared" si="250"/>
        <v>68975.13</v>
      </c>
    </row>
    <row r="170" spans="1:10" ht="26.25" x14ac:dyDescent="0.25">
      <c r="A170" s="17">
        <v>61</v>
      </c>
      <c r="B170" s="17">
        <v>1</v>
      </c>
      <c r="C170" s="18" t="s">
        <v>45</v>
      </c>
      <c r="D170" s="2">
        <v>2593.0500000000002</v>
      </c>
      <c r="E170" s="2">
        <f t="shared" si="244"/>
        <v>2593.0500000000002</v>
      </c>
      <c r="F170" s="2">
        <f t="shared" si="245"/>
        <v>5186.1000000000004</v>
      </c>
      <c r="G170" s="8">
        <f t="shared" ref="G170" si="251">+F170*12</f>
        <v>62233.200000000004</v>
      </c>
      <c r="H170" s="13">
        <v>5186.1000000000004</v>
      </c>
      <c r="I170" s="9">
        <f t="shared" si="246"/>
        <v>1555.8300000000002</v>
      </c>
      <c r="J170" s="2">
        <f t="shared" ref="J170" si="252">G170+H170+I170</f>
        <v>68975.13</v>
      </c>
    </row>
    <row r="171" spans="1:10" x14ac:dyDescent="0.25">
      <c r="A171" s="17">
        <v>61</v>
      </c>
      <c r="B171" s="17">
        <v>1</v>
      </c>
      <c r="C171" s="18" t="s">
        <v>46</v>
      </c>
      <c r="D171" s="2">
        <v>2593.0500000000002</v>
      </c>
      <c r="E171" s="2">
        <f t="shared" si="244"/>
        <v>2593.0500000000002</v>
      </c>
      <c r="F171" s="2">
        <f t="shared" si="245"/>
        <v>5186.1000000000004</v>
      </c>
      <c r="G171" s="8">
        <f t="shared" ref="G171" si="253">+F171*12</f>
        <v>62233.200000000004</v>
      </c>
      <c r="H171" s="13">
        <v>5186.1000000000004</v>
      </c>
      <c r="I171" s="9">
        <f t="shared" si="246"/>
        <v>1555.8300000000002</v>
      </c>
      <c r="J171" s="2">
        <f t="shared" ref="J171" si="254">G171+H171+I171</f>
        <v>68975.13</v>
      </c>
    </row>
    <row r="172" spans="1:10" x14ac:dyDescent="0.25">
      <c r="A172" s="17">
        <v>61</v>
      </c>
      <c r="B172" s="17">
        <v>3</v>
      </c>
      <c r="C172" s="18" t="s">
        <v>132</v>
      </c>
      <c r="D172" s="2">
        <v>2593.0500000000002</v>
      </c>
      <c r="E172" s="2">
        <f t="shared" si="244"/>
        <v>2593.0500000000002</v>
      </c>
      <c r="F172" s="2">
        <f t="shared" si="245"/>
        <v>5186.1000000000004</v>
      </c>
      <c r="G172" s="8">
        <f t="shared" ref="G172" si="255">+F172*12</f>
        <v>62233.200000000004</v>
      </c>
      <c r="H172" s="13">
        <v>5186.1000000000004</v>
      </c>
      <c r="I172" s="9">
        <f t="shared" si="246"/>
        <v>1555.8300000000002</v>
      </c>
      <c r="J172" s="2">
        <f t="shared" ref="J172" si="256">G172+H172+I172</f>
        <v>68975.13</v>
      </c>
    </row>
    <row r="173" spans="1:10" x14ac:dyDescent="0.25">
      <c r="A173" s="17">
        <v>61</v>
      </c>
      <c r="B173" s="17">
        <v>1</v>
      </c>
      <c r="C173" s="18" t="s">
        <v>222</v>
      </c>
      <c r="D173" s="2">
        <v>2593.0500000000002</v>
      </c>
      <c r="E173" s="2">
        <f t="shared" si="244"/>
        <v>2593.0500000000002</v>
      </c>
      <c r="F173" s="2">
        <f t="shared" si="245"/>
        <v>5186.1000000000004</v>
      </c>
      <c r="G173" s="8">
        <f t="shared" ref="G173" si="257">+F173*12</f>
        <v>62233.200000000004</v>
      </c>
      <c r="H173" s="13">
        <v>5186.1000000000004</v>
      </c>
      <c r="I173" s="9">
        <f t="shared" si="246"/>
        <v>1555.8300000000002</v>
      </c>
      <c r="J173" s="2">
        <f t="shared" ref="J173" si="258">G173+H173+I173</f>
        <v>68975.13</v>
      </c>
    </row>
    <row r="174" spans="1:10" x14ac:dyDescent="0.25">
      <c r="A174" s="17">
        <v>61</v>
      </c>
      <c r="B174" s="17">
        <v>1</v>
      </c>
      <c r="C174" s="18" t="s">
        <v>208</v>
      </c>
      <c r="D174" s="2">
        <v>2593.0500000000002</v>
      </c>
      <c r="E174" s="2">
        <f t="shared" si="244"/>
        <v>2593.0500000000002</v>
      </c>
      <c r="F174" s="2">
        <f t="shared" si="245"/>
        <v>5186.1000000000004</v>
      </c>
      <c r="G174" s="8">
        <f t="shared" ref="G174" si="259">+F174*12</f>
        <v>62233.200000000004</v>
      </c>
      <c r="H174" s="13">
        <v>5186.1000000000004</v>
      </c>
      <c r="I174" s="9">
        <f t="shared" si="246"/>
        <v>1555.8300000000002</v>
      </c>
      <c r="J174" s="2">
        <f t="shared" ref="J174" si="260">G174+H174+I174</f>
        <v>68975.13</v>
      </c>
    </row>
    <row r="175" spans="1:10" x14ac:dyDescent="0.25">
      <c r="A175" s="17">
        <v>61</v>
      </c>
      <c r="B175" s="17">
        <v>1</v>
      </c>
      <c r="C175" s="18" t="s">
        <v>48</v>
      </c>
      <c r="D175" s="2">
        <v>2593.0500000000002</v>
      </c>
      <c r="E175" s="2">
        <f t="shared" si="244"/>
        <v>2593.0500000000002</v>
      </c>
      <c r="F175" s="2">
        <f t="shared" si="245"/>
        <v>5186.1000000000004</v>
      </c>
      <c r="G175" s="8">
        <f t="shared" ref="G175:G176" si="261">+F175*12</f>
        <v>62233.200000000004</v>
      </c>
      <c r="H175" s="13">
        <v>5186.1000000000004</v>
      </c>
      <c r="I175" s="9">
        <f t="shared" si="246"/>
        <v>1555.8300000000002</v>
      </c>
      <c r="J175" s="2">
        <f t="shared" ref="J175:J176" si="262">G175+H175+I175</f>
        <v>68975.13</v>
      </c>
    </row>
    <row r="176" spans="1:10" x14ac:dyDescent="0.25">
      <c r="A176" s="17">
        <v>61</v>
      </c>
      <c r="B176" s="17">
        <v>1</v>
      </c>
      <c r="C176" s="18" t="s">
        <v>49</v>
      </c>
      <c r="D176" s="2">
        <v>2593.0500000000002</v>
      </c>
      <c r="E176" s="2">
        <f t="shared" si="244"/>
        <v>2593.0500000000002</v>
      </c>
      <c r="F176" s="2">
        <f t="shared" si="245"/>
        <v>5186.1000000000004</v>
      </c>
      <c r="G176" s="8">
        <f t="shared" si="261"/>
        <v>62233.200000000004</v>
      </c>
      <c r="H176" s="13">
        <v>5186.1000000000004</v>
      </c>
      <c r="I176" s="9">
        <f t="shared" si="246"/>
        <v>1555.8300000000002</v>
      </c>
      <c r="J176" s="2">
        <f t="shared" si="262"/>
        <v>68975.13</v>
      </c>
    </row>
    <row r="177" spans="1:10" x14ac:dyDescent="0.25">
      <c r="A177" s="17">
        <v>61</v>
      </c>
      <c r="B177" s="17">
        <v>1</v>
      </c>
      <c r="C177" s="18" t="s">
        <v>187</v>
      </c>
      <c r="D177" s="2">
        <v>2593.0500000000002</v>
      </c>
      <c r="E177" s="2">
        <f t="shared" si="244"/>
        <v>2593.0500000000002</v>
      </c>
      <c r="F177" s="2">
        <f t="shared" si="245"/>
        <v>5186.1000000000004</v>
      </c>
      <c r="G177" s="8">
        <f t="shared" ref="G177" si="263">+F177*12</f>
        <v>62233.200000000004</v>
      </c>
      <c r="H177" s="13">
        <v>5186.1000000000004</v>
      </c>
      <c r="I177" s="9">
        <f t="shared" si="246"/>
        <v>1555.8300000000002</v>
      </c>
      <c r="J177" s="2">
        <f t="shared" ref="J177" si="264">G177+H177+I177</f>
        <v>68975.13</v>
      </c>
    </row>
    <row r="178" spans="1:10" x14ac:dyDescent="0.25">
      <c r="A178" s="17">
        <v>61</v>
      </c>
      <c r="B178" s="17">
        <v>1</v>
      </c>
      <c r="C178" s="18" t="s">
        <v>50</v>
      </c>
      <c r="D178" s="2">
        <v>2593.0500000000002</v>
      </c>
      <c r="E178" s="2">
        <f t="shared" ref="E178:E226" si="265">D178</f>
        <v>2593.0500000000002</v>
      </c>
      <c r="F178" s="2">
        <f t="shared" ref="F178:F226" si="266">E178*2</f>
        <v>5186.1000000000004</v>
      </c>
      <c r="G178" s="8">
        <f t="shared" ref="G178:G184" si="267">+F178*12</f>
        <v>62233.200000000004</v>
      </c>
      <c r="H178" s="13">
        <v>5186.1000000000004</v>
      </c>
      <c r="I178" s="9">
        <f t="shared" ref="I178:I184" si="268">+(E178*2)*0.3</f>
        <v>1555.8300000000002</v>
      </c>
      <c r="J178" s="2">
        <f t="shared" ref="J178:J184" si="269">G178+H178+I178</f>
        <v>68975.13</v>
      </c>
    </row>
    <row r="179" spans="1:10" x14ac:dyDescent="0.25">
      <c r="A179" s="17">
        <v>61</v>
      </c>
      <c r="B179" s="17">
        <v>1</v>
      </c>
      <c r="C179" s="18" t="s">
        <v>51</v>
      </c>
      <c r="D179" s="2">
        <v>2593.0500000000002</v>
      </c>
      <c r="E179" s="2">
        <f t="shared" si="265"/>
        <v>2593.0500000000002</v>
      </c>
      <c r="F179" s="2">
        <f t="shared" si="266"/>
        <v>5186.1000000000004</v>
      </c>
      <c r="G179" s="8">
        <f t="shared" si="267"/>
        <v>62233.200000000004</v>
      </c>
      <c r="H179" s="13">
        <v>5186.1000000000004</v>
      </c>
      <c r="I179" s="9">
        <f t="shared" si="268"/>
        <v>1555.8300000000002</v>
      </c>
      <c r="J179" s="2">
        <f t="shared" si="269"/>
        <v>68975.13</v>
      </c>
    </row>
    <row r="180" spans="1:10" x14ac:dyDescent="0.25">
      <c r="A180" s="17">
        <v>61</v>
      </c>
      <c r="B180" s="17">
        <v>1</v>
      </c>
      <c r="C180" s="18" t="s">
        <v>52</v>
      </c>
      <c r="D180" s="2">
        <v>2593.0500000000002</v>
      </c>
      <c r="E180" s="2">
        <f t="shared" si="265"/>
        <v>2593.0500000000002</v>
      </c>
      <c r="F180" s="2">
        <f t="shared" si="266"/>
        <v>5186.1000000000004</v>
      </c>
      <c r="G180" s="8">
        <f t="shared" si="267"/>
        <v>62233.200000000004</v>
      </c>
      <c r="H180" s="13">
        <v>5186.1000000000004</v>
      </c>
      <c r="I180" s="9">
        <f t="shared" si="268"/>
        <v>1555.8300000000002</v>
      </c>
      <c r="J180" s="2">
        <f t="shared" si="269"/>
        <v>68975.13</v>
      </c>
    </row>
    <row r="181" spans="1:10" x14ac:dyDescent="0.25">
      <c r="A181" s="17">
        <v>61</v>
      </c>
      <c r="B181" s="17">
        <v>1</v>
      </c>
      <c r="C181" s="18" t="s">
        <v>53</v>
      </c>
      <c r="D181" s="2">
        <v>2593.0500000000002</v>
      </c>
      <c r="E181" s="2">
        <f t="shared" si="265"/>
        <v>2593.0500000000002</v>
      </c>
      <c r="F181" s="2">
        <f t="shared" si="266"/>
        <v>5186.1000000000004</v>
      </c>
      <c r="G181" s="8">
        <f t="shared" si="267"/>
        <v>62233.200000000004</v>
      </c>
      <c r="H181" s="13">
        <v>5186.1000000000004</v>
      </c>
      <c r="I181" s="9">
        <f t="shared" si="268"/>
        <v>1555.8300000000002</v>
      </c>
      <c r="J181" s="2">
        <f t="shared" si="269"/>
        <v>68975.13</v>
      </c>
    </row>
    <row r="182" spans="1:10" x14ac:dyDescent="0.25">
      <c r="A182" s="17">
        <v>61</v>
      </c>
      <c r="B182" s="17">
        <v>1</v>
      </c>
      <c r="C182" s="18" t="s">
        <v>54</v>
      </c>
      <c r="D182" s="2">
        <v>2593.0500000000002</v>
      </c>
      <c r="E182" s="2">
        <f t="shared" si="265"/>
        <v>2593.0500000000002</v>
      </c>
      <c r="F182" s="2">
        <f t="shared" si="266"/>
        <v>5186.1000000000004</v>
      </c>
      <c r="G182" s="8">
        <f t="shared" si="267"/>
        <v>62233.200000000004</v>
      </c>
      <c r="H182" s="13">
        <v>5186.1000000000004</v>
      </c>
      <c r="I182" s="9">
        <f t="shared" si="268"/>
        <v>1555.8300000000002</v>
      </c>
      <c r="J182" s="2">
        <f t="shared" si="269"/>
        <v>68975.13</v>
      </c>
    </row>
    <row r="183" spans="1:10" x14ac:dyDescent="0.25">
      <c r="A183" s="17">
        <v>61</v>
      </c>
      <c r="B183" s="17">
        <v>1</v>
      </c>
      <c r="C183" s="18" t="s">
        <v>55</v>
      </c>
      <c r="D183" s="2">
        <v>2593.0500000000002</v>
      </c>
      <c r="E183" s="2">
        <f t="shared" si="265"/>
        <v>2593.0500000000002</v>
      </c>
      <c r="F183" s="2">
        <f t="shared" si="266"/>
        <v>5186.1000000000004</v>
      </c>
      <c r="G183" s="8">
        <f t="shared" si="267"/>
        <v>62233.200000000004</v>
      </c>
      <c r="H183" s="13">
        <v>5186.1000000000004</v>
      </c>
      <c r="I183" s="9">
        <f t="shared" si="268"/>
        <v>1555.8300000000002</v>
      </c>
      <c r="J183" s="2">
        <f t="shared" si="269"/>
        <v>68975.13</v>
      </c>
    </row>
    <row r="184" spans="1:10" x14ac:dyDescent="0.25">
      <c r="A184" s="17">
        <v>61</v>
      </c>
      <c r="B184" s="17">
        <v>1</v>
      </c>
      <c r="C184" s="18" t="s">
        <v>186</v>
      </c>
      <c r="D184" s="2">
        <v>2593.0500000000002</v>
      </c>
      <c r="E184" s="2">
        <f t="shared" si="265"/>
        <v>2593.0500000000002</v>
      </c>
      <c r="F184" s="2">
        <f t="shared" si="266"/>
        <v>5186.1000000000004</v>
      </c>
      <c r="G184" s="8">
        <f t="shared" si="267"/>
        <v>62233.200000000004</v>
      </c>
      <c r="H184" s="13">
        <v>5186.1000000000004</v>
      </c>
      <c r="I184" s="9">
        <f t="shared" si="268"/>
        <v>1555.8300000000002</v>
      </c>
      <c r="J184" s="2">
        <f t="shared" si="269"/>
        <v>68975.13</v>
      </c>
    </row>
    <row r="185" spans="1:10" x14ac:dyDescent="0.25">
      <c r="A185" s="17">
        <v>61</v>
      </c>
      <c r="B185" s="17">
        <v>1</v>
      </c>
      <c r="C185" s="18" t="s">
        <v>129</v>
      </c>
      <c r="D185" s="2">
        <v>2593.0500000000002</v>
      </c>
      <c r="E185" s="2">
        <f t="shared" si="265"/>
        <v>2593.0500000000002</v>
      </c>
      <c r="F185" s="2">
        <f t="shared" si="266"/>
        <v>5186.1000000000004</v>
      </c>
      <c r="G185" s="8">
        <f t="shared" ref="G185:G188" si="270">+F185*12</f>
        <v>62233.200000000004</v>
      </c>
      <c r="H185" s="13">
        <v>5186.1000000000004</v>
      </c>
      <c r="I185" s="9">
        <f t="shared" ref="I185:I188" si="271">+(E185*2)*0.3</f>
        <v>1555.8300000000002</v>
      </c>
      <c r="J185" s="2">
        <f t="shared" ref="J185:J188" si="272">G185+H185+I185</f>
        <v>68975.13</v>
      </c>
    </row>
    <row r="186" spans="1:10" x14ac:dyDescent="0.25">
      <c r="A186" s="17">
        <v>61</v>
      </c>
      <c r="B186" s="17">
        <v>1</v>
      </c>
      <c r="C186" s="18" t="s">
        <v>128</v>
      </c>
      <c r="D186" s="2">
        <v>2593.0500000000002</v>
      </c>
      <c r="E186" s="2">
        <f t="shared" si="265"/>
        <v>2593.0500000000002</v>
      </c>
      <c r="F186" s="2">
        <f t="shared" si="266"/>
        <v>5186.1000000000004</v>
      </c>
      <c r="G186" s="8">
        <f t="shared" si="270"/>
        <v>62233.200000000004</v>
      </c>
      <c r="H186" s="13">
        <v>5186.1000000000004</v>
      </c>
      <c r="I186" s="9">
        <f t="shared" si="271"/>
        <v>1555.8300000000002</v>
      </c>
      <c r="J186" s="2">
        <f t="shared" si="272"/>
        <v>68975.13</v>
      </c>
    </row>
    <row r="187" spans="1:10" x14ac:dyDescent="0.25">
      <c r="A187" s="17">
        <v>61</v>
      </c>
      <c r="B187" s="17">
        <v>1</v>
      </c>
      <c r="C187" s="18" t="s">
        <v>137</v>
      </c>
      <c r="D187" s="2">
        <v>2593.0500000000002</v>
      </c>
      <c r="E187" s="2">
        <f t="shared" si="265"/>
        <v>2593.0500000000002</v>
      </c>
      <c r="F187" s="2">
        <f t="shared" si="266"/>
        <v>5186.1000000000004</v>
      </c>
      <c r="G187" s="8">
        <f t="shared" si="270"/>
        <v>62233.200000000004</v>
      </c>
      <c r="H187" s="13">
        <v>5186.1000000000004</v>
      </c>
      <c r="I187" s="9">
        <f t="shared" si="271"/>
        <v>1555.8300000000002</v>
      </c>
      <c r="J187" s="2">
        <f t="shared" si="272"/>
        <v>68975.13</v>
      </c>
    </row>
    <row r="188" spans="1:10" x14ac:dyDescent="0.25">
      <c r="A188" s="17">
        <v>61</v>
      </c>
      <c r="B188" s="17">
        <v>1</v>
      </c>
      <c r="C188" s="18" t="s">
        <v>138</v>
      </c>
      <c r="D188" s="2">
        <v>2593.0500000000002</v>
      </c>
      <c r="E188" s="2">
        <f t="shared" si="265"/>
        <v>2593.0500000000002</v>
      </c>
      <c r="F188" s="2">
        <f t="shared" si="266"/>
        <v>5186.1000000000004</v>
      </c>
      <c r="G188" s="8">
        <f t="shared" si="270"/>
        <v>62233.200000000004</v>
      </c>
      <c r="H188" s="13">
        <v>5186.1000000000004</v>
      </c>
      <c r="I188" s="9">
        <f t="shared" si="271"/>
        <v>1555.8300000000002</v>
      </c>
      <c r="J188" s="2">
        <f t="shared" si="272"/>
        <v>68975.13</v>
      </c>
    </row>
    <row r="189" spans="1:10" x14ac:dyDescent="0.25">
      <c r="A189" s="17">
        <v>61</v>
      </c>
      <c r="B189" s="17">
        <v>13</v>
      </c>
      <c r="C189" s="18" t="s">
        <v>165</v>
      </c>
      <c r="D189" s="2">
        <v>2593.0500000000002</v>
      </c>
      <c r="E189" s="2">
        <f t="shared" si="265"/>
        <v>2593.0500000000002</v>
      </c>
      <c r="F189" s="2">
        <f t="shared" si="266"/>
        <v>5186.1000000000004</v>
      </c>
      <c r="G189" s="8">
        <f t="shared" ref="G189" si="273">+F189*12</f>
        <v>62233.200000000004</v>
      </c>
      <c r="H189" s="13">
        <v>5186.1000000000004</v>
      </c>
      <c r="I189" s="9">
        <f t="shared" ref="I189" si="274">+(E189*2)*0.3</f>
        <v>1555.8300000000002</v>
      </c>
      <c r="J189" s="2">
        <f t="shared" ref="J189" si="275">G189+H189+I189</f>
        <v>68975.13</v>
      </c>
    </row>
    <row r="190" spans="1:10" x14ac:dyDescent="0.25">
      <c r="A190" s="17">
        <v>61</v>
      </c>
      <c r="B190" s="17">
        <v>8</v>
      </c>
      <c r="C190" s="18" t="s">
        <v>67</v>
      </c>
      <c r="D190" s="2">
        <v>2593.0500000000002</v>
      </c>
      <c r="E190" s="2">
        <f t="shared" si="265"/>
        <v>2593.0500000000002</v>
      </c>
      <c r="F190" s="2">
        <f t="shared" si="266"/>
        <v>5186.1000000000004</v>
      </c>
      <c r="G190" s="8">
        <f t="shared" ref="G190" si="276">+F190*12</f>
        <v>62233.200000000004</v>
      </c>
      <c r="H190" s="13">
        <v>5186.1000000000004</v>
      </c>
      <c r="I190" s="9">
        <f t="shared" ref="I190" si="277">+(E190*2)*0.3</f>
        <v>1555.8300000000002</v>
      </c>
      <c r="J190" s="2">
        <f t="shared" ref="J190" si="278">G190+H190+I190</f>
        <v>68975.13</v>
      </c>
    </row>
    <row r="191" spans="1:10" x14ac:dyDescent="0.25">
      <c r="A191" s="17">
        <v>61</v>
      </c>
      <c r="B191" s="17">
        <v>1</v>
      </c>
      <c r="C191" s="18" t="s">
        <v>156</v>
      </c>
      <c r="D191" s="2">
        <v>2593.0500000000002</v>
      </c>
      <c r="E191" s="2">
        <f t="shared" si="265"/>
        <v>2593.0500000000002</v>
      </c>
      <c r="F191" s="2">
        <f t="shared" si="266"/>
        <v>5186.1000000000004</v>
      </c>
      <c r="G191" s="8">
        <f t="shared" ref="G191:G192" si="279">+F191*12</f>
        <v>62233.200000000004</v>
      </c>
      <c r="H191" s="13">
        <v>5186.1000000000004</v>
      </c>
      <c r="I191" s="9">
        <f t="shared" ref="I191:I192" si="280">+(E191*2)*0.3</f>
        <v>1555.8300000000002</v>
      </c>
      <c r="J191" s="2">
        <f t="shared" ref="J191:J192" si="281">G191+H191+I191</f>
        <v>68975.13</v>
      </c>
    </row>
    <row r="192" spans="1:10" x14ac:dyDescent="0.25">
      <c r="A192" s="17">
        <v>61</v>
      </c>
      <c r="B192" s="17">
        <v>1</v>
      </c>
      <c r="C192" s="18" t="s">
        <v>157</v>
      </c>
      <c r="D192" s="2">
        <v>2593.0500000000002</v>
      </c>
      <c r="E192" s="2">
        <f t="shared" si="265"/>
        <v>2593.0500000000002</v>
      </c>
      <c r="F192" s="2">
        <f t="shared" si="266"/>
        <v>5186.1000000000004</v>
      </c>
      <c r="G192" s="8">
        <f t="shared" si="279"/>
        <v>62233.200000000004</v>
      </c>
      <c r="H192" s="13">
        <v>5186.1000000000004</v>
      </c>
      <c r="I192" s="9">
        <f t="shared" si="280"/>
        <v>1555.8300000000002</v>
      </c>
      <c r="J192" s="2">
        <f t="shared" si="281"/>
        <v>68975.13</v>
      </c>
    </row>
    <row r="193" spans="1:10" x14ac:dyDescent="0.25">
      <c r="A193" s="17">
        <v>61</v>
      </c>
      <c r="B193" s="17">
        <v>9</v>
      </c>
      <c r="C193" s="18" t="s">
        <v>198</v>
      </c>
      <c r="D193" s="2">
        <v>2593.0500000000002</v>
      </c>
      <c r="E193" s="2">
        <f t="shared" si="265"/>
        <v>2593.0500000000002</v>
      </c>
      <c r="F193" s="2">
        <f t="shared" si="266"/>
        <v>5186.1000000000004</v>
      </c>
      <c r="G193" s="8">
        <f t="shared" ref="G193" si="282">+F193*12</f>
        <v>62233.200000000004</v>
      </c>
      <c r="H193" s="13">
        <v>5186.1000000000004</v>
      </c>
      <c r="I193" s="9">
        <f t="shared" ref="I193" si="283">+(E193*2)*0.3</f>
        <v>1555.8300000000002</v>
      </c>
      <c r="J193" s="2">
        <f t="shared" ref="J193" si="284">G193+H193+I193</f>
        <v>68975.13</v>
      </c>
    </row>
    <row r="194" spans="1:10" x14ac:dyDescent="0.25">
      <c r="A194" s="17">
        <v>61</v>
      </c>
      <c r="B194" s="17">
        <v>10</v>
      </c>
      <c r="C194" s="18" t="s">
        <v>159</v>
      </c>
      <c r="D194" s="2">
        <v>2593.0500000000002</v>
      </c>
      <c r="E194" s="2">
        <f t="shared" si="265"/>
        <v>2593.0500000000002</v>
      </c>
      <c r="F194" s="2">
        <f t="shared" si="266"/>
        <v>5186.1000000000004</v>
      </c>
      <c r="G194" s="8">
        <f t="shared" ref="G194" si="285">+F194*12</f>
        <v>62233.200000000004</v>
      </c>
      <c r="H194" s="13">
        <v>5186.1000000000004</v>
      </c>
      <c r="I194" s="9">
        <f t="shared" ref="I194" si="286">+(E194*2)*0.3</f>
        <v>1555.8300000000002</v>
      </c>
      <c r="J194" s="2">
        <f t="shared" ref="J194" si="287">G194+H194+I194</f>
        <v>68975.13</v>
      </c>
    </row>
    <row r="195" spans="1:10" x14ac:dyDescent="0.25">
      <c r="A195" s="17">
        <v>61</v>
      </c>
      <c r="B195" s="17">
        <v>1</v>
      </c>
      <c r="C195" s="18" t="s">
        <v>148</v>
      </c>
      <c r="D195" s="2">
        <v>2593.0500000000002</v>
      </c>
      <c r="E195" s="2">
        <f t="shared" si="265"/>
        <v>2593.0500000000002</v>
      </c>
      <c r="F195" s="2">
        <f t="shared" si="266"/>
        <v>5186.1000000000004</v>
      </c>
      <c r="G195" s="8">
        <f t="shared" ref="G195" si="288">+F195*12</f>
        <v>62233.200000000004</v>
      </c>
      <c r="H195" s="13">
        <v>5186.1000000000004</v>
      </c>
      <c r="I195" s="9">
        <f t="shared" ref="I195" si="289">+(E195*2)*0.3</f>
        <v>1555.8300000000002</v>
      </c>
      <c r="J195" s="2">
        <f t="shared" ref="J195" si="290">G195+H195+I195</f>
        <v>68975.13</v>
      </c>
    </row>
    <row r="196" spans="1:10" x14ac:dyDescent="0.25">
      <c r="A196" s="17">
        <v>61</v>
      </c>
      <c r="B196" s="17">
        <v>16</v>
      </c>
      <c r="C196" s="18" t="s">
        <v>142</v>
      </c>
      <c r="D196" s="2">
        <v>2593.0500000000002</v>
      </c>
      <c r="E196" s="2">
        <f t="shared" si="265"/>
        <v>2593.0500000000002</v>
      </c>
      <c r="F196" s="2">
        <f t="shared" si="266"/>
        <v>5186.1000000000004</v>
      </c>
      <c r="G196" s="8">
        <f t="shared" ref="G196" si="291">+F196*12</f>
        <v>62233.200000000004</v>
      </c>
      <c r="H196" s="13">
        <v>5186.1000000000004</v>
      </c>
      <c r="I196" s="9">
        <f t="shared" ref="I196" si="292">+(E196*2)*0.3</f>
        <v>1555.8300000000002</v>
      </c>
      <c r="J196" s="2">
        <f t="shared" ref="J196" si="293">G196+H196+I196</f>
        <v>68975.13</v>
      </c>
    </row>
    <row r="197" spans="1:10" x14ac:dyDescent="0.25">
      <c r="A197" s="17">
        <v>61</v>
      </c>
      <c r="B197" s="17">
        <v>1</v>
      </c>
      <c r="C197" s="18" t="s">
        <v>161</v>
      </c>
      <c r="D197" s="2">
        <v>2593.0500000000002</v>
      </c>
      <c r="E197" s="2">
        <f t="shared" si="265"/>
        <v>2593.0500000000002</v>
      </c>
      <c r="F197" s="2">
        <f t="shared" si="266"/>
        <v>5186.1000000000004</v>
      </c>
      <c r="G197" s="8">
        <f t="shared" ref="G197" si="294">+F197*12</f>
        <v>62233.200000000004</v>
      </c>
      <c r="H197" s="13">
        <v>5186.1000000000004</v>
      </c>
      <c r="I197" s="9">
        <f t="shared" ref="I197" si="295">+(E197*2)*0.3</f>
        <v>1555.8300000000002</v>
      </c>
      <c r="J197" s="2">
        <f t="shared" ref="J197" si="296">G197+H197+I197</f>
        <v>68975.13</v>
      </c>
    </row>
    <row r="198" spans="1:10" x14ac:dyDescent="0.25">
      <c r="A198" s="17">
        <v>61</v>
      </c>
      <c r="B198" s="17">
        <v>2</v>
      </c>
      <c r="C198" s="18" t="s">
        <v>89</v>
      </c>
      <c r="D198" s="2">
        <v>2593.0500000000002</v>
      </c>
      <c r="E198" s="2">
        <f t="shared" si="265"/>
        <v>2593.0500000000002</v>
      </c>
      <c r="F198" s="2">
        <f t="shared" si="266"/>
        <v>5186.1000000000004</v>
      </c>
      <c r="G198" s="8">
        <f t="shared" ref="G198" si="297">+F198*12</f>
        <v>62233.200000000004</v>
      </c>
      <c r="H198" s="13">
        <v>5186.1000000000004</v>
      </c>
      <c r="I198" s="9">
        <f t="shared" ref="I198" si="298">+(E198*2)*0.3</f>
        <v>1555.8300000000002</v>
      </c>
      <c r="J198" s="2">
        <f t="shared" ref="J198" si="299">G198+H198+I198</f>
        <v>68975.13</v>
      </c>
    </row>
    <row r="199" spans="1:10" x14ac:dyDescent="0.25">
      <c r="A199" s="17">
        <v>61</v>
      </c>
      <c r="B199" s="17">
        <v>2</v>
      </c>
      <c r="C199" s="18" t="s">
        <v>200</v>
      </c>
      <c r="D199" s="2">
        <v>2593.0500000000002</v>
      </c>
      <c r="E199" s="2">
        <f t="shared" si="265"/>
        <v>2593.0500000000002</v>
      </c>
      <c r="F199" s="2">
        <f t="shared" si="266"/>
        <v>5186.1000000000004</v>
      </c>
      <c r="G199" s="8">
        <f t="shared" ref="G199" si="300">+F199*12</f>
        <v>62233.200000000004</v>
      </c>
      <c r="H199" s="13">
        <v>5186.1000000000004</v>
      </c>
      <c r="I199" s="9">
        <f t="shared" ref="I199" si="301">+(E199*2)*0.3</f>
        <v>1555.8300000000002</v>
      </c>
      <c r="J199" s="2">
        <f t="shared" ref="J199" si="302">G199+H199+I199</f>
        <v>68975.13</v>
      </c>
    </row>
    <row r="200" spans="1:10" x14ac:dyDescent="0.25">
      <c r="A200" s="17">
        <v>61</v>
      </c>
      <c r="B200" s="17">
        <v>1</v>
      </c>
      <c r="C200" s="18" t="s">
        <v>227</v>
      </c>
      <c r="D200" s="2">
        <v>2593.0500000000002</v>
      </c>
      <c r="E200" s="2">
        <f t="shared" si="265"/>
        <v>2593.0500000000002</v>
      </c>
      <c r="F200" s="2">
        <f t="shared" si="266"/>
        <v>5186.1000000000004</v>
      </c>
      <c r="G200" s="8">
        <f t="shared" ref="G200:G205" si="303">+F200*12</f>
        <v>62233.200000000004</v>
      </c>
      <c r="H200" s="13">
        <v>5186.1000000000004</v>
      </c>
      <c r="I200" s="9">
        <f t="shared" ref="I200:I205" si="304">+(E200*2)*0.3</f>
        <v>1555.8300000000002</v>
      </c>
      <c r="J200" s="2">
        <f t="shared" ref="J200:J205" si="305">G200+H200+I200</f>
        <v>68975.13</v>
      </c>
    </row>
    <row r="201" spans="1:10" x14ac:dyDescent="0.25">
      <c r="A201" s="17">
        <v>61</v>
      </c>
      <c r="B201" s="17">
        <v>1</v>
      </c>
      <c r="C201" s="18" t="s">
        <v>201</v>
      </c>
      <c r="D201" s="2">
        <v>2593.0500000000002</v>
      </c>
      <c r="E201" s="2">
        <f t="shared" si="265"/>
        <v>2593.0500000000002</v>
      </c>
      <c r="F201" s="2">
        <f t="shared" si="266"/>
        <v>5186.1000000000004</v>
      </c>
      <c r="G201" s="8">
        <f t="shared" si="303"/>
        <v>62233.200000000004</v>
      </c>
      <c r="H201" s="13">
        <v>5186.1000000000004</v>
      </c>
      <c r="I201" s="9">
        <f t="shared" si="304"/>
        <v>1555.8300000000002</v>
      </c>
      <c r="J201" s="2">
        <f t="shared" si="305"/>
        <v>68975.13</v>
      </c>
    </row>
    <row r="202" spans="1:10" x14ac:dyDescent="0.25">
      <c r="A202" s="17">
        <v>61</v>
      </c>
      <c r="B202" s="17">
        <v>1</v>
      </c>
      <c r="C202" s="18" t="s">
        <v>202</v>
      </c>
      <c r="D202" s="2">
        <v>2593.0500000000002</v>
      </c>
      <c r="E202" s="2">
        <f t="shared" si="265"/>
        <v>2593.0500000000002</v>
      </c>
      <c r="F202" s="2">
        <f t="shared" si="266"/>
        <v>5186.1000000000004</v>
      </c>
      <c r="G202" s="8">
        <f t="shared" si="303"/>
        <v>62233.200000000004</v>
      </c>
      <c r="H202" s="13">
        <v>5186.1000000000004</v>
      </c>
      <c r="I202" s="9">
        <f t="shared" si="304"/>
        <v>1555.8300000000002</v>
      </c>
      <c r="J202" s="2">
        <f t="shared" si="305"/>
        <v>68975.13</v>
      </c>
    </row>
    <row r="203" spans="1:10" x14ac:dyDescent="0.25">
      <c r="A203" s="17">
        <v>61</v>
      </c>
      <c r="B203" s="17">
        <v>1</v>
      </c>
      <c r="C203" s="18" t="s">
        <v>203</v>
      </c>
      <c r="D203" s="2">
        <v>2593.0500000000002</v>
      </c>
      <c r="E203" s="2">
        <f t="shared" si="265"/>
        <v>2593.0500000000002</v>
      </c>
      <c r="F203" s="2">
        <f t="shared" si="266"/>
        <v>5186.1000000000004</v>
      </c>
      <c r="G203" s="8">
        <f t="shared" si="303"/>
        <v>62233.200000000004</v>
      </c>
      <c r="H203" s="13">
        <v>5186.1000000000004</v>
      </c>
      <c r="I203" s="9">
        <f t="shared" si="304"/>
        <v>1555.8300000000002</v>
      </c>
      <c r="J203" s="2">
        <f t="shared" si="305"/>
        <v>68975.13</v>
      </c>
    </row>
    <row r="204" spans="1:10" x14ac:dyDescent="0.25">
      <c r="A204" s="17">
        <v>61</v>
      </c>
      <c r="B204" s="17">
        <v>1</v>
      </c>
      <c r="C204" s="18" t="s">
        <v>204</v>
      </c>
      <c r="D204" s="2">
        <v>2593.0500000000002</v>
      </c>
      <c r="E204" s="2">
        <f t="shared" si="265"/>
        <v>2593.0500000000002</v>
      </c>
      <c r="F204" s="2">
        <f t="shared" si="266"/>
        <v>5186.1000000000004</v>
      </c>
      <c r="G204" s="8">
        <f t="shared" si="303"/>
        <v>62233.200000000004</v>
      </c>
      <c r="H204" s="13">
        <v>5186.1000000000004</v>
      </c>
      <c r="I204" s="9">
        <f t="shared" si="304"/>
        <v>1555.8300000000002</v>
      </c>
      <c r="J204" s="2">
        <f t="shared" si="305"/>
        <v>68975.13</v>
      </c>
    </row>
    <row r="205" spans="1:10" x14ac:dyDescent="0.25">
      <c r="A205" s="17">
        <v>61</v>
      </c>
      <c r="B205" s="17">
        <v>1</v>
      </c>
      <c r="C205" s="18" t="s">
        <v>205</v>
      </c>
      <c r="D205" s="2">
        <v>2593.0500000000002</v>
      </c>
      <c r="E205" s="2">
        <f t="shared" si="265"/>
        <v>2593.0500000000002</v>
      </c>
      <c r="F205" s="2">
        <f t="shared" si="266"/>
        <v>5186.1000000000004</v>
      </c>
      <c r="G205" s="8">
        <f t="shared" si="303"/>
        <v>62233.200000000004</v>
      </c>
      <c r="H205" s="13">
        <v>5186.1000000000004</v>
      </c>
      <c r="I205" s="9">
        <f t="shared" si="304"/>
        <v>1555.8300000000002</v>
      </c>
      <c r="J205" s="2">
        <f t="shared" si="305"/>
        <v>68975.13</v>
      </c>
    </row>
    <row r="206" spans="1:10" x14ac:dyDescent="0.25">
      <c r="A206" s="17">
        <v>61</v>
      </c>
      <c r="B206" s="17">
        <v>1</v>
      </c>
      <c r="C206" s="18" t="s">
        <v>78</v>
      </c>
      <c r="D206" s="2">
        <v>2593.0500000000002</v>
      </c>
      <c r="E206" s="2">
        <f t="shared" si="265"/>
        <v>2593.0500000000002</v>
      </c>
      <c r="F206" s="2">
        <f t="shared" si="266"/>
        <v>5186.1000000000004</v>
      </c>
      <c r="G206" s="8">
        <f t="shared" ref="G206:G208" si="306">+F206*12</f>
        <v>62233.200000000004</v>
      </c>
      <c r="H206" s="13">
        <v>5186.1000000000004</v>
      </c>
      <c r="I206" s="9">
        <f t="shared" ref="I206:I208" si="307">+(E206*2)*0.3</f>
        <v>1555.8300000000002</v>
      </c>
      <c r="J206" s="2">
        <f t="shared" ref="J206:J208" si="308">G206+H206+I206</f>
        <v>68975.13</v>
      </c>
    </row>
    <row r="207" spans="1:10" x14ac:dyDescent="0.25">
      <c r="A207" s="17">
        <v>61</v>
      </c>
      <c r="B207" s="17">
        <v>1</v>
      </c>
      <c r="C207" s="18" t="s">
        <v>79</v>
      </c>
      <c r="D207" s="2">
        <v>2593.0500000000002</v>
      </c>
      <c r="E207" s="2">
        <f t="shared" si="265"/>
        <v>2593.0500000000002</v>
      </c>
      <c r="F207" s="2">
        <f t="shared" si="266"/>
        <v>5186.1000000000004</v>
      </c>
      <c r="G207" s="8">
        <f t="shared" si="306"/>
        <v>62233.200000000004</v>
      </c>
      <c r="H207" s="13">
        <v>5186.1000000000004</v>
      </c>
      <c r="I207" s="9">
        <f t="shared" si="307"/>
        <v>1555.8300000000002</v>
      </c>
      <c r="J207" s="2">
        <f t="shared" si="308"/>
        <v>68975.13</v>
      </c>
    </row>
    <row r="208" spans="1:10" x14ac:dyDescent="0.25">
      <c r="A208" s="17">
        <v>61</v>
      </c>
      <c r="B208" s="17">
        <v>1</v>
      </c>
      <c r="C208" s="18" t="s">
        <v>80</v>
      </c>
      <c r="D208" s="2">
        <v>2593.0500000000002</v>
      </c>
      <c r="E208" s="2">
        <f t="shared" si="265"/>
        <v>2593.0500000000002</v>
      </c>
      <c r="F208" s="2">
        <f t="shared" si="266"/>
        <v>5186.1000000000004</v>
      </c>
      <c r="G208" s="8">
        <f t="shared" si="306"/>
        <v>62233.200000000004</v>
      </c>
      <c r="H208" s="13">
        <v>5186.1000000000004</v>
      </c>
      <c r="I208" s="9">
        <f t="shared" si="307"/>
        <v>1555.8300000000002</v>
      </c>
      <c r="J208" s="2">
        <f t="shared" si="308"/>
        <v>68975.13</v>
      </c>
    </row>
    <row r="209" spans="1:10" x14ac:dyDescent="0.25">
      <c r="A209" s="17">
        <v>61</v>
      </c>
      <c r="B209" s="17">
        <v>1</v>
      </c>
      <c r="C209" s="18" t="s">
        <v>85</v>
      </c>
      <c r="D209" s="2">
        <v>2593.0500000000002</v>
      </c>
      <c r="E209" s="2">
        <f t="shared" si="265"/>
        <v>2593.0500000000002</v>
      </c>
      <c r="F209" s="2">
        <f t="shared" si="266"/>
        <v>5186.1000000000004</v>
      </c>
      <c r="G209" s="8">
        <f t="shared" ref="G209:G210" si="309">+F209*12</f>
        <v>62233.200000000004</v>
      </c>
      <c r="H209" s="13">
        <v>5186.1000000000004</v>
      </c>
      <c r="I209" s="9">
        <f t="shared" ref="I209:I210" si="310">+(E209*2)*0.3</f>
        <v>1555.8300000000002</v>
      </c>
      <c r="J209" s="2">
        <f t="shared" ref="J209:J210" si="311">G209+H209+I209</f>
        <v>68975.13</v>
      </c>
    </row>
    <row r="210" spans="1:10" x14ac:dyDescent="0.25">
      <c r="A210" s="17">
        <v>61</v>
      </c>
      <c r="B210" s="21">
        <v>1</v>
      </c>
      <c r="C210" s="22" t="s">
        <v>225</v>
      </c>
      <c r="D210" s="2">
        <v>2593.0500000000002</v>
      </c>
      <c r="E210" s="2">
        <f t="shared" si="265"/>
        <v>2593.0500000000002</v>
      </c>
      <c r="F210" s="2">
        <f t="shared" si="266"/>
        <v>5186.1000000000004</v>
      </c>
      <c r="G210" s="8">
        <f t="shared" si="309"/>
        <v>62233.200000000004</v>
      </c>
      <c r="H210" s="13">
        <v>5186.1000000000004</v>
      </c>
      <c r="I210" s="9">
        <f t="shared" si="310"/>
        <v>1555.8300000000002</v>
      </c>
      <c r="J210" s="2">
        <f t="shared" si="311"/>
        <v>68975.13</v>
      </c>
    </row>
    <row r="211" spans="1:10" x14ac:dyDescent="0.25">
      <c r="A211" s="17">
        <v>61</v>
      </c>
      <c r="B211" s="17">
        <v>1</v>
      </c>
      <c r="C211" s="18" t="s">
        <v>191</v>
      </c>
      <c r="D211" s="2">
        <v>2593.0500000000002</v>
      </c>
      <c r="E211" s="2">
        <f t="shared" si="265"/>
        <v>2593.0500000000002</v>
      </c>
      <c r="F211" s="2">
        <f t="shared" si="266"/>
        <v>5186.1000000000004</v>
      </c>
      <c r="G211" s="8">
        <f t="shared" ref="G211:G212" si="312">+F211*12</f>
        <v>62233.200000000004</v>
      </c>
      <c r="H211" s="13">
        <v>5186.1000000000004</v>
      </c>
      <c r="I211" s="9">
        <f t="shared" ref="I211:I212" si="313">+(E211*2)*0.3</f>
        <v>1555.8300000000002</v>
      </c>
      <c r="J211" s="2">
        <f t="shared" ref="J211:J212" si="314">G211+H211+I211</f>
        <v>68975.13</v>
      </c>
    </row>
    <row r="212" spans="1:10" x14ac:dyDescent="0.25">
      <c r="A212" s="17">
        <v>61</v>
      </c>
      <c r="B212" s="17">
        <v>1</v>
      </c>
      <c r="C212" s="18" t="s">
        <v>216</v>
      </c>
      <c r="D212" s="2">
        <v>2593.0500000000002</v>
      </c>
      <c r="E212" s="2">
        <f t="shared" si="265"/>
        <v>2593.0500000000002</v>
      </c>
      <c r="F212" s="2">
        <f t="shared" si="266"/>
        <v>5186.1000000000004</v>
      </c>
      <c r="G212" s="8">
        <f t="shared" si="312"/>
        <v>62233.200000000004</v>
      </c>
      <c r="H212" s="13">
        <v>5186.1000000000004</v>
      </c>
      <c r="I212" s="9">
        <f t="shared" si="313"/>
        <v>1555.8300000000002</v>
      </c>
      <c r="J212" s="2">
        <f t="shared" si="314"/>
        <v>68975.13</v>
      </c>
    </row>
    <row r="213" spans="1:10" x14ac:dyDescent="0.25">
      <c r="A213" s="17">
        <v>61</v>
      </c>
      <c r="B213" s="17">
        <v>1</v>
      </c>
      <c r="C213" s="22" t="s">
        <v>190</v>
      </c>
      <c r="D213" s="2">
        <v>2593.0500000000002</v>
      </c>
      <c r="E213" s="2">
        <f t="shared" si="265"/>
        <v>2593.0500000000002</v>
      </c>
      <c r="F213" s="2">
        <f t="shared" si="266"/>
        <v>5186.1000000000004</v>
      </c>
      <c r="G213" s="8">
        <f t="shared" ref="G213" si="315">+F213*12</f>
        <v>62233.200000000004</v>
      </c>
      <c r="H213" s="13">
        <v>5186.1000000000004</v>
      </c>
      <c r="I213" s="9">
        <f t="shared" ref="I213" si="316">+(E213*2)*0.3</f>
        <v>1555.8300000000002</v>
      </c>
      <c r="J213" s="2">
        <f t="shared" ref="J213" si="317">G213+H213+I213</f>
        <v>68975.13</v>
      </c>
    </row>
    <row r="214" spans="1:10" x14ac:dyDescent="0.25">
      <c r="A214" s="17">
        <v>61</v>
      </c>
      <c r="B214" s="23">
        <v>1</v>
      </c>
      <c r="C214" s="24" t="s">
        <v>111</v>
      </c>
      <c r="D214" s="2">
        <v>2593.0500000000002</v>
      </c>
      <c r="E214" s="2">
        <f t="shared" si="265"/>
        <v>2593.0500000000002</v>
      </c>
      <c r="F214" s="2">
        <f t="shared" si="266"/>
        <v>5186.1000000000004</v>
      </c>
      <c r="G214" s="8">
        <f t="shared" ref="G214:G218" si="318">+F214*12</f>
        <v>62233.200000000004</v>
      </c>
      <c r="H214" s="13">
        <v>5186.1000000000004</v>
      </c>
      <c r="I214" s="9">
        <f t="shared" ref="I214:I218" si="319">+(E214*2)*0.3</f>
        <v>1555.8300000000002</v>
      </c>
      <c r="J214" s="2">
        <f t="shared" ref="J214:J218" si="320">G214+H214+I214</f>
        <v>68975.13</v>
      </c>
    </row>
    <row r="215" spans="1:10" x14ac:dyDescent="0.25">
      <c r="A215" s="17">
        <v>61</v>
      </c>
      <c r="B215" s="23">
        <v>1</v>
      </c>
      <c r="C215" s="24" t="s">
        <v>112</v>
      </c>
      <c r="D215" s="2">
        <v>2593.0500000000002</v>
      </c>
      <c r="E215" s="2">
        <f t="shared" si="265"/>
        <v>2593.0500000000002</v>
      </c>
      <c r="F215" s="2">
        <f t="shared" si="266"/>
        <v>5186.1000000000004</v>
      </c>
      <c r="G215" s="8">
        <f t="shared" si="318"/>
        <v>62233.200000000004</v>
      </c>
      <c r="H215" s="13">
        <v>5186.1000000000004</v>
      </c>
      <c r="I215" s="9">
        <f t="shared" si="319"/>
        <v>1555.8300000000002</v>
      </c>
      <c r="J215" s="2">
        <f t="shared" si="320"/>
        <v>68975.13</v>
      </c>
    </row>
    <row r="216" spans="1:10" x14ac:dyDescent="0.25">
      <c r="A216" s="17">
        <v>61</v>
      </c>
      <c r="B216" s="23">
        <v>1</v>
      </c>
      <c r="C216" s="24" t="s">
        <v>110</v>
      </c>
      <c r="D216" s="2">
        <v>2593.0500000000002</v>
      </c>
      <c r="E216" s="2">
        <f t="shared" si="265"/>
        <v>2593.0500000000002</v>
      </c>
      <c r="F216" s="2">
        <f t="shared" si="266"/>
        <v>5186.1000000000004</v>
      </c>
      <c r="G216" s="8">
        <f t="shared" si="318"/>
        <v>62233.200000000004</v>
      </c>
      <c r="H216" s="13">
        <v>5186.1000000000004</v>
      </c>
      <c r="I216" s="9">
        <f t="shared" si="319"/>
        <v>1555.8300000000002</v>
      </c>
      <c r="J216" s="2">
        <f t="shared" si="320"/>
        <v>68975.13</v>
      </c>
    </row>
    <row r="217" spans="1:10" x14ac:dyDescent="0.25">
      <c r="A217" s="17">
        <v>61</v>
      </c>
      <c r="B217" s="23">
        <v>1</v>
      </c>
      <c r="C217" s="24" t="s">
        <v>113</v>
      </c>
      <c r="D217" s="2">
        <v>2593.0500000000002</v>
      </c>
      <c r="E217" s="2">
        <f t="shared" si="265"/>
        <v>2593.0500000000002</v>
      </c>
      <c r="F217" s="2">
        <f t="shared" si="266"/>
        <v>5186.1000000000004</v>
      </c>
      <c r="G217" s="8">
        <f t="shared" si="318"/>
        <v>62233.200000000004</v>
      </c>
      <c r="H217" s="13">
        <v>5186.1000000000004</v>
      </c>
      <c r="I217" s="9">
        <f t="shared" si="319"/>
        <v>1555.8300000000002</v>
      </c>
      <c r="J217" s="2">
        <f t="shared" si="320"/>
        <v>68975.13</v>
      </c>
    </row>
    <row r="218" spans="1:10" x14ac:dyDescent="0.25">
      <c r="A218" s="17">
        <v>61</v>
      </c>
      <c r="B218" s="23">
        <v>1</v>
      </c>
      <c r="C218" s="25" t="s">
        <v>114</v>
      </c>
      <c r="D218" s="2">
        <v>2593.0500000000002</v>
      </c>
      <c r="E218" s="2">
        <f t="shared" si="265"/>
        <v>2593.0500000000002</v>
      </c>
      <c r="F218" s="2">
        <f t="shared" si="266"/>
        <v>5186.1000000000004</v>
      </c>
      <c r="G218" s="8">
        <f t="shared" si="318"/>
        <v>62233.200000000004</v>
      </c>
      <c r="H218" s="13">
        <v>5186.1000000000004</v>
      </c>
      <c r="I218" s="9">
        <f t="shared" si="319"/>
        <v>1555.8300000000002</v>
      </c>
      <c r="J218" s="2">
        <f t="shared" si="320"/>
        <v>68975.13</v>
      </c>
    </row>
    <row r="219" spans="1:10" x14ac:dyDescent="0.25">
      <c r="A219" s="17">
        <v>61</v>
      </c>
      <c r="B219" s="23">
        <v>2</v>
      </c>
      <c r="C219" s="25" t="s">
        <v>209</v>
      </c>
      <c r="D219" s="2">
        <v>2593.0500000000002</v>
      </c>
      <c r="E219" s="2">
        <f t="shared" si="265"/>
        <v>2593.0500000000002</v>
      </c>
      <c r="F219" s="2">
        <f t="shared" si="266"/>
        <v>5186.1000000000004</v>
      </c>
      <c r="G219" s="8">
        <f t="shared" ref="G219" si="321">+F219*12</f>
        <v>62233.200000000004</v>
      </c>
      <c r="H219" s="13">
        <v>5186.1000000000004</v>
      </c>
      <c r="I219" s="9">
        <f t="shared" ref="I219" si="322">+(E219*2)*0.3</f>
        <v>1555.8300000000002</v>
      </c>
      <c r="J219" s="2">
        <f t="shared" ref="J219" si="323">G219+H219+I219</f>
        <v>68975.13</v>
      </c>
    </row>
    <row r="220" spans="1:10" x14ac:dyDescent="0.25">
      <c r="A220" s="17">
        <v>61</v>
      </c>
      <c r="B220" s="23">
        <v>1</v>
      </c>
      <c r="C220" s="25" t="s">
        <v>92</v>
      </c>
      <c r="D220" s="2">
        <v>2593.0500000000002</v>
      </c>
      <c r="E220" s="2">
        <f t="shared" si="265"/>
        <v>2593.0500000000002</v>
      </c>
      <c r="F220" s="2">
        <f t="shared" si="266"/>
        <v>5186.1000000000004</v>
      </c>
      <c r="G220" s="8">
        <f t="shared" ref="G220:G221" si="324">+F220*12</f>
        <v>62233.200000000004</v>
      </c>
      <c r="H220" s="13">
        <v>5186.1000000000004</v>
      </c>
      <c r="I220" s="9">
        <f t="shared" ref="I220:I221" si="325">+(E220*2)*0.3</f>
        <v>1555.8300000000002</v>
      </c>
      <c r="J220" s="2">
        <f t="shared" ref="J220:J221" si="326">G220+H220+I220</f>
        <v>68975.13</v>
      </c>
    </row>
    <row r="221" spans="1:10" x14ac:dyDescent="0.25">
      <c r="A221" s="17">
        <v>61</v>
      </c>
      <c r="B221" s="23">
        <v>1</v>
      </c>
      <c r="C221" s="25" t="s">
        <v>194</v>
      </c>
      <c r="D221" s="2">
        <v>2593.0500000000002</v>
      </c>
      <c r="E221" s="2">
        <f t="shared" si="265"/>
        <v>2593.0500000000002</v>
      </c>
      <c r="F221" s="2">
        <f t="shared" si="266"/>
        <v>5186.1000000000004</v>
      </c>
      <c r="G221" s="8">
        <f t="shared" si="324"/>
        <v>62233.200000000004</v>
      </c>
      <c r="H221" s="13">
        <v>5186.1000000000004</v>
      </c>
      <c r="I221" s="9">
        <f t="shared" si="325"/>
        <v>1555.8300000000002</v>
      </c>
      <c r="J221" s="2">
        <f t="shared" si="326"/>
        <v>68975.13</v>
      </c>
    </row>
    <row r="222" spans="1:10" x14ac:dyDescent="0.25">
      <c r="A222" s="17">
        <v>61</v>
      </c>
      <c r="B222" s="23">
        <v>1</v>
      </c>
      <c r="C222" s="24" t="s">
        <v>99</v>
      </c>
      <c r="D222" s="2">
        <v>2593.0500000000002</v>
      </c>
      <c r="E222" s="2">
        <f t="shared" si="265"/>
        <v>2593.0500000000002</v>
      </c>
      <c r="F222" s="2">
        <f t="shared" si="266"/>
        <v>5186.1000000000004</v>
      </c>
      <c r="G222" s="8">
        <f t="shared" ref="G222:G226" si="327">+F222*12</f>
        <v>62233.200000000004</v>
      </c>
      <c r="H222" s="13">
        <v>5186.1000000000004</v>
      </c>
      <c r="I222" s="9">
        <f t="shared" ref="I222:I226" si="328">+(E222*2)*0.3</f>
        <v>1555.8300000000002</v>
      </c>
      <c r="J222" s="2">
        <f t="shared" ref="J222:J226" si="329">G222+H222+I222</f>
        <v>68975.13</v>
      </c>
    </row>
    <row r="223" spans="1:10" x14ac:dyDescent="0.25">
      <c r="A223" s="17">
        <v>61</v>
      </c>
      <c r="B223" s="21">
        <v>1</v>
      </c>
      <c r="C223" s="22" t="s">
        <v>100</v>
      </c>
      <c r="D223" s="2">
        <v>2593.0500000000002</v>
      </c>
      <c r="E223" s="2">
        <f t="shared" si="265"/>
        <v>2593.0500000000002</v>
      </c>
      <c r="F223" s="2">
        <f t="shared" si="266"/>
        <v>5186.1000000000004</v>
      </c>
      <c r="G223" s="8">
        <f t="shared" si="327"/>
        <v>62233.200000000004</v>
      </c>
      <c r="H223" s="13">
        <v>5186.1000000000004</v>
      </c>
      <c r="I223" s="9">
        <f t="shared" si="328"/>
        <v>1555.8300000000002</v>
      </c>
      <c r="J223" s="2">
        <f t="shared" si="329"/>
        <v>68975.13</v>
      </c>
    </row>
    <row r="224" spans="1:10" x14ac:dyDescent="0.25">
      <c r="A224" s="17">
        <v>61</v>
      </c>
      <c r="B224" s="17">
        <v>3</v>
      </c>
      <c r="C224" s="18" t="s">
        <v>97</v>
      </c>
      <c r="D224" s="2">
        <v>2593.0500000000002</v>
      </c>
      <c r="E224" s="2">
        <f t="shared" si="265"/>
        <v>2593.0500000000002</v>
      </c>
      <c r="F224" s="2">
        <f t="shared" si="266"/>
        <v>5186.1000000000004</v>
      </c>
      <c r="G224" s="8">
        <f t="shared" si="327"/>
        <v>62233.200000000004</v>
      </c>
      <c r="H224" s="13">
        <v>5186.1000000000004</v>
      </c>
      <c r="I224" s="9">
        <f t="shared" si="328"/>
        <v>1555.8300000000002</v>
      </c>
      <c r="J224" s="2">
        <f t="shared" si="329"/>
        <v>68975.13</v>
      </c>
    </row>
    <row r="225" spans="1:145" x14ac:dyDescent="0.25">
      <c r="A225" s="17">
        <v>61</v>
      </c>
      <c r="B225" s="17">
        <v>2</v>
      </c>
      <c r="C225" s="18" t="s">
        <v>196</v>
      </c>
      <c r="D225" s="2">
        <v>2593.0500000000002</v>
      </c>
      <c r="E225" s="2">
        <f t="shared" si="265"/>
        <v>2593.0500000000002</v>
      </c>
      <c r="F225" s="2">
        <f t="shared" si="266"/>
        <v>5186.1000000000004</v>
      </c>
      <c r="G225" s="8">
        <f t="shared" si="327"/>
        <v>62233.200000000004</v>
      </c>
      <c r="H225" s="13">
        <v>5186.1000000000004</v>
      </c>
      <c r="I225" s="9">
        <f t="shared" si="328"/>
        <v>1555.8300000000002</v>
      </c>
      <c r="J225" s="2">
        <f t="shared" si="329"/>
        <v>68975.13</v>
      </c>
    </row>
    <row r="226" spans="1:145" x14ac:dyDescent="0.25">
      <c r="A226" s="17">
        <v>61</v>
      </c>
      <c r="B226" s="23">
        <v>2</v>
      </c>
      <c r="C226" s="24" t="s">
        <v>75</v>
      </c>
      <c r="D226" s="2">
        <v>2593.0500000000002</v>
      </c>
      <c r="E226" s="2">
        <f t="shared" si="265"/>
        <v>2593.0500000000002</v>
      </c>
      <c r="F226" s="2">
        <f t="shared" si="266"/>
        <v>5186.1000000000004</v>
      </c>
      <c r="G226" s="8">
        <f t="shared" si="327"/>
        <v>62233.200000000004</v>
      </c>
      <c r="H226" s="13">
        <v>5186.1000000000004</v>
      </c>
      <c r="I226" s="9">
        <f t="shared" si="328"/>
        <v>1555.8300000000002</v>
      </c>
      <c r="J226" s="2">
        <f t="shared" si="329"/>
        <v>68975.13</v>
      </c>
    </row>
    <row r="227" spans="1:145" x14ac:dyDescent="0.25">
      <c r="A227" s="14"/>
    </row>
    <row r="228" spans="1:145" x14ac:dyDescent="0.25">
      <c r="A228" s="14"/>
    </row>
    <row r="229" spans="1:145" x14ac:dyDescent="0.25">
      <c r="A229" s="14"/>
    </row>
    <row r="230" spans="1:145" s="15" customFormat="1" x14ac:dyDescent="0.25">
      <c r="A230" s="14"/>
      <c r="C230" s="26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11"/>
      <c r="CG230" s="11"/>
      <c r="CH230" s="11"/>
      <c r="CI230" s="11"/>
      <c r="CJ230" s="11"/>
      <c r="CK230" s="11"/>
      <c r="CL230" s="11"/>
      <c r="CM230" s="11"/>
      <c r="CN230" s="11"/>
      <c r="CO230" s="11"/>
      <c r="CP230" s="11"/>
      <c r="CQ230" s="11"/>
      <c r="CR230" s="11"/>
      <c r="CS230" s="11"/>
      <c r="CT230" s="11"/>
      <c r="CU230" s="11"/>
      <c r="CV230" s="11"/>
      <c r="CW230" s="11"/>
      <c r="CX230" s="11"/>
      <c r="CY230" s="11"/>
      <c r="CZ230" s="11"/>
      <c r="DA230" s="11"/>
      <c r="DB230" s="11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  <c r="EH230" s="11"/>
      <c r="EI230" s="11"/>
      <c r="EJ230" s="11"/>
      <c r="EK230" s="11"/>
      <c r="EL230" s="11"/>
      <c r="EM230" s="11"/>
      <c r="EN230" s="11"/>
      <c r="EO230" s="11"/>
    </row>
    <row r="231" spans="1:145" s="15" customFormat="1" x14ac:dyDescent="0.25">
      <c r="A231" s="14"/>
      <c r="C231" s="26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</row>
    <row r="232" spans="1:145" s="15" customFormat="1" x14ac:dyDescent="0.25">
      <c r="A232" s="14"/>
      <c r="C232" s="26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</row>
    <row r="233" spans="1:145" s="15" customFormat="1" x14ac:dyDescent="0.25">
      <c r="A233" s="14"/>
      <c r="C233" s="26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</row>
    <row r="234" spans="1:145" s="15" customFormat="1" x14ac:dyDescent="0.25">
      <c r="A234" s="14"/>
      <c r="C234" s="26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  <c r="EH234" s="11"/>
      <c r="EI234" s="11"/>
      <c r="EJ234" s="11"/>
      <c r="EK234" s="11"/>
      <c r="EL234" s="11"/>
      <c r="EM234" s="11"/>
      <c r="EN234" s="11"/>
      <c r="EO234" s="11"/>
    </row>
    <row r="235" spans="1:145" s="15" customFormat="1" x14ac:dyDescent="0.25">
      <c r="A235" s="14"/>
      <c r="C235" s="26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11"/>
      <c r="CG235" s="11"/>
      <c r="CH235" s="11"/>
      <c r="CI235" s="11"/>
      <c r="CJ235" s="11"/>
      <c r="CK235" s="11"/>
      <c r="CL235" s="11"/>
      <c r="CM235" s="11"/>
      <c r="CN235" s="11"/>
      <c r="CO235" s="11"/>
      <c r="CP235" s="11"/>
      <c r="CQ235" s="11"/>
      <c r="CR235" s="11"/>
      <c r="CS235" s="11"/>
      <c r="CT235" s="11"/>
      <c r="CU235" s="11"/>
      <c r="CV235" s="11"/>
      <c r="CW235" s="11"/>
      <c r="CX235" s="11"/>
      <c r="CY235" s="11"/>
      <c r="CZ235" s="11"/>
      <c r="DA235" s="11"/>
      <c r="DB235" s="11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  <c r="EH235" s="11"/>
      <c r="EI235" s="11"/>
      <c r="EJ235" s="11"/>
      <c r="EK235" s="11"/>
      <c r="EL235" s="11"/>
      <c r="EM235" s="11"/>
      <c r="EN235" s="11"/>
      <c r="EO235" s="11"/>
    </row>
    <row r="236" spans="1:145" s="15" customFormat="1" x14ac:dyDescent="0.25">
      <c r="A236" s="14"/>
      <c r="C236" s="26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1"/>
      <c r="CD236" s="11"/>
      <c r="CE236" s="11"/>
      <c r="CF236" s="11"/>
      <c r="CG236" s="11"/>
      <c r="CH236" s="11"/>
      <c r="CI236" s="11"/>
      <c r="CJ236" s="11"/>
      <c r="CK236" s="11"/>
      <c r="CL236" s="11"/>
      <c r="CM236" s="11"/>
      <c r="CN236" s="11"/>
      <c r="CO236" s="11"/>
      <c r="CP236" s="11"/>
      <c r="CQ236" s="11"/>
      <c r="CR236" s="11"/>
      <c r="CS236" s="11"/>
      <c r="CT236" s="11"/>
      <c r="CU236" s="11"/>
      <c r="CV236" s="11"/>
      <c r="CW236" s="11"/>
      <c r="CX236" s="11"/>
      <c r="CY236" s="11"/>
      <c r="CZ236" s="11"/>
      <c r="DA236" s="11"/>
      <c r="DB236" s="11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</row>
    <row r="237" spans="1:145" s="15" customFormat="1" x14ac:dyDescent="0.25">
      <c r="A237" s="14"/>
      <c r="C237" s="26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1"/>
      <c r="CD237" s="11"/>
      <c r="CE237" s="11"/>
      <c r="CF237" s="11"/>
      <c r="CG237" s="11"/>
      <c r="CH237" s="11"/>
      <c r="CI237" s="11"/>
      <c r="CJ237" s="11"/>
      <c r="CK237" s="11"/>
      <c r="CL237" s="11"/>
      <c r="CM237" s="11"/>
      <c r="CN237" s="11"/>
      <c r="CO237" s="11"/>
      <c r="CP237" s="11"/>
      <c r="CQ237" s="11"/>
      <c r="CR237" s="11"/>
      <c r="CS237" s="11"/>
      <c r="CT237" s="11"/>
      <c r="CU237" s="11"/>
      <c r="CV237" s="11"/>
      <c r="CW237" s="11"/>
      <c r="CX237" s="11"/>
      <c r="CY237" s="11"/>
      <c r="CZ237" s="11"/>
      <c r="DA237" s="11"/>
      <c r="DB237" s="11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11"/>
      <c r="DT237" s="11"/>
      <c r="DU237" s="11"/>
      <c r="DV237" s="11"/>
      <c r="DW237" s="11"/>
      <c r="DX237" s="11"/>
      <c r="DY237" s="11"/>
      <c r="DZ237" s="11"/>
      <c r="EA237" s="11"/>
      <c r="EB237" s="11"/>
      <c r="EC237" s="11"/>
      <c r="ED237" s="11"/>
      <c r="EE237" s="11"/>
      <c r="EF237" s="11"/>
      <c r="EG237" s="11"/>
      <c r="EH237" s="11"/>
      <c r="EI237" s="11"/>
      <c r="EJ237" s="11"/>
      <c r="EK237" s="11"/>
      <c r="EL237" s="11"/>
      <c r="EM237" s="11"/>
      <c r="EN237" s="11"/>
      <c r="EO237" s="11"/>
    </row>
    <row r="238" spans="1:145" s="15" customFormat="1" x14ac:dyDescent="0.25">
      <c r="A238" s="14"/>
      <c r="C238" s="26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1"/>
      <c r="CD238" s="11"/>
      <c r="CE238" s="11"/>
      <c r="CF238" s="11"/>
      <c r="CG238" s="11"/>
      <c r="CH238" s="11"/>
      <c r="CI238" s="11"/>
      <c r="CJ238" s="11"/>
      <c r="CK238" s="11"/>
      <c r="CL238" s="11"/>
      <c r="CM238" s="11"/>
      <c r="CN238" s="11"/>
      <c r="CO238" s="11"/>
      <c r="CP238" s="11"/>
      <c r="CQ238" s="11"/>
      <c r="CR238" s="11"/>
      <c r="CS238" s="11"/>
      <c r="CT238" s="11"/>
      <c r="CU238" s="11"/>
      <c r="CV238" s="11"/>
      <c r="CW238" s="11"/>
      <c r="CX238" s="11"/>
      <c r="CY238" s="11"/>
      <c r="CZ238" s="11"/>
      <c r="DA238" s="11"/>
      <c r="DB238" s="11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</row>
    <row r="239" spans="1:145" s="15" customFormat="1" x14ac:dyDescent="0.25">
      <c r="A239" s="14"/>
      <c r="C239" s="26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  <c r="CV239" s="11"/>
      <c r="CW239" s="11"/>
      <c r="CX239" s="11"/>
      <c r="CY239" s="11"/>
      <c r="CZ239" s="11"/>
      <c r="DA239" s="11"/>
      <c r="DB239" s="11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</row>
    <row r="240" spans="1:145" s="15" customFormat="1" x14ac:dyDescent="0.25">
      <c r="A240" s="14"/>
      <c r="C240" s="26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1"/>
      <c r="CD240" s="11"/>
      <c r="CE240" s="11"/>
      <c r="CF240" s="11"/>
      <c r="CG240" s="11"/>
      <c r="CH240" s="11"/>
      <c r="CI240" s="11"/>
      <c r="CJ240" s="11"/>
      <c r="CK240" s="11"/>
      <c r="CL240" s="11"/>
      <c r="CM240" s="11"/>
      <c r="CN240" s="11"/>
      <c r="CO240" s="11"/>
      <c r="CP240" s="11"/>
      <c r="CQ240" s="11"/>
      <c r="CR240" s="11"/>
      <c r="CS240" s="11"/>
      <c r="CT240" s="11"/>
      <c r="CU240" s="11"/>
      <c r="CV240" s="11"/>
      <c r="CW240" s="11"/>
      <c r="CX240" s="11"/>
      <c r="CY240" s="11"/>
      <c r="CZ240" s="11"/>
      <c r="DA240" s="11"/>
      <c r="DB240" s="11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</row>
    <row r="241" spans="1:145" s="15" customFormat="1" x14ac:dyDescent="0.25">
      <c r="A241" s="14"/>
      <c r="C241" s="26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1"/>
      <c r="CD241" s="11"/>
      <c r="CE241" s="11"/>
      <c r="CF241" s="11"/>
      <c r="CG241" s="11"/>
      <c r="CH241" s="11"/>
      <c r="CI241" s="11"/>
      <c r="CJ241" s="11"/>
      <c r="CK241" s="11"/>
      <c r="CL241" s="11"/>
      <c r="CM241" s="11"/>
      <c r="CN241" s="11"/>
      <c r="CO241" s="11"/>
      <c r="CP241" s="11"/>
      <c r="CQ241" s="11"/>
      <c r="CR241" s="11"/>
      <c r="CS241" s="11"/>
      <c r="CT241" s="11"/>
      <c r="CU241" s="11"/>
      <c r="CV241" s="11"/>
      <c r="CW241" s="11"/>
      <c r="CX241" s="11"/>
      <c r="CY241" s="11"/>
      <c r="CZ241" s="11"/>
      <c r="DA241" s="11"/>
      <c r="DB241" s="11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</row>
    <row r="242" spans="1:145" s="15" customFormat="1" x14ac:dyDescent="0.25">
      <c r="A242" s="14"/>
      <c r="C242" s="26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  <c r="CV242" s="11"/>
      <c r="CW242" s="11"/>
      <c r="CX242" s="11"/>
      <c r="CY242" s="11"/>
      <c r="CZ242" s="11"/>
      <c r="DA242" s="11"/>
      <c r="DB242" s="11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11"/>
      <c r="DT242" s="11"/>
      <c r="DU242" s="11"/>
      <c r="DV242" s="11"/>
      <c r="DW242" s="11"/>
      <c r="DX242" s="11"/>
      <c r="DY242" s="11"/>
      <c r="DZ242" s="11"/>
      <c r="EA242" s="11"/>
      <c r="EB242" s="11"/>
      <c r="EC242" s="11"/>
      <c r="ED242" s="11"/>
      <c r="EE242" s="11"/>
      <c r="EF242" s="11"/>
      <c r="EG242" s="11"/>
      <c r="EH242" s="11"/>
      <c r="EI242" s="11"/>
      <c r="EJ242" s="11"/>
      <c r="EK242" s="11"/>
      <c r="EL242" s="11"/>
      <c r="EM242" s="11"/>
      <c r="EN242" s="11"/>
      <c r="EO242" s="11"/>
    </row>
    <row r="243" spans="1:145" s="15" customFormat="1" x14ac:dyDescent="0.25">
      <c r="A243" s="14"/>
      <c r="C243" s="26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1"/>
      <c r="CD243" s="11"/>
      <c r="CE243" s="11"/>
      <c r="CF243" s="11"/>
      <c r="CG243" s="11"/>
      <c r="CH243" s="11"/>
      <c r="CI243" s="11"/>
      <c r="CJ243" s="11"/>
      <c r="CK243" s="11"/>
      <c r="CL243" s="11"/>
      <c r="CM243" s="11"/>
      <c r="CN243" s="11"/>
      <c r="CO243" s="11"/>
      <c r="CP243" s="11"/>
      <c r="CQ243" s="11"/>
      <c r="CR243" s="11"/>
      <c r="CS243" s="11"/>
      <c r="CT243" s="11"/>
      <c r="CU243" s="11"/>
      <c r="CV243" s="11"/>
      <c r="CW243" s="11"/>
      <c r="CX243" s="11"/>
      <c r="CY243" s="11"/>
      <c r="CZ243" s="11"/>
      <c r="DA243" s="11"/>
      <c r="DB243" s="11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  <c r="DQ243" s="11"/>
      <c r="DR243" s="11"/>
      <c r="DS243" s="11"/>
      <c r="DT243" s="11"/>
      <c r="DU243" s="11"/>
      <c r="DV243" s="11"/>
      <c r="DW243" s="11"/>
      <c r="DX243" s="11"/>
      <c r="DY243" s="11"/>
      <c r="DZ243" s="11"/>
      <c r="EA243" s="11"/>
      <c r="EB243" s="11"/>
      <c r="EC243" s="11"/>
      <c r="ED243" s="11"/>
      <c r="EE243" s="11"/>
      <c r="EF243" s="11"/>
      <c r="EG243" s="11"/>
      <c r="EH243" s="11"/>
      <c r="EI243" s="11"/>
      <c r="EJ243" s="11"/>
      <c r="EK243" s="11"/>
      <c r="EL243" s="11"/>
      <c r="EM243" s="11"/>
      <c r="EN243" s="11"/>
      <c r="EO243" s="11"/>
    </row>
    <row r="244" spans="1:145" s="15" customFormat="1" x14ac:dyDescent="0.25">
      <c r="A244" s="14"/>
      <c r="C244" s="26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1"/>
      <c r="CD244" s="11"/>
      <c r="CE244" s="11"/>
      <c r="CF244" s="11"/>
      <c r="CG244" s="11"/>
      <c r="CH244" s="11"/>
      <c r="CI244" s="11"/>
      <c r="CJ244" s="11"/>
      <c r="CK244" s="11"/>
      <c r="CL244" s="11"/>
      <c r="CM244" s="11"/>
      <c r="CN244" s="11"/>
      <c r="CO244" s="11"/>
      <c r="CP244" s="11"/>
      <c r="CQ244" s="11"/>
      <c r="CR244" s="11"/>
      <c r="CS244" s="11"/>
      <c r="CT244" s="11"/>
      <c r="CU244" s="11"/>
      <c r="CV244" s="11"/>
      <c r="CW244" s="11"/>
      <c r="CX244" s="11"/>
      <c r="CY244" s="11"/>
      <c r="CZ244" s="11"/>
      <c r="DA244" s="11"/>
      <c r="DB244" s="11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11"/>
      <c r="DT244" s="11"/>
      <c r="DU244" s="11"/>
      <c r="DV244" s="11"/>
      <c r="DW244" s="11"/>
      <c r="DX244" s="11"/>
      <c r="DY244" s="11"/>
      <c r="DZ244" s="11"/>
      <c r="EA244" s="11"/>
      <c r="EB244" s="11"/>
      <c r="EC244" s="11"/>
      <c r="ED244" s="11"/>
      <c r="EE244" s="11"/>
      <c r="EF244" s="11"/>
      <c r="EG244" s="11"/>
      <c r="EH244" s="11"/>
      <c r="EI244" s="11"/>
      <c r="EJ244" s="11"/>
      <c r="EK244" s="11"/>
      <c r="EL244" s="11"/>
      <c r="EM244" s="11"/>
      <c r="EN244" s="11"/>
      <c r="EO244" s="11"/>
    </row>
    <row r="245" spans="1:145" s="15" customFormat="1" x14ac:dyDescent="0.25">
      <c r="A245" s="14"/>
      <c r="C245" s="26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  <c r="CV245" s="11"/>
      <c r="CW245" s="11"/>
      <c r="CX245" s="11"/>
      <c r="CY245" s="11"/>
      <c r="CZ245" s="11"/>
      <c r="DA245" s="11"/>
      <c r="DB245" s="11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</row>
    <row r="246" spans="1:145" s="15" customFormat="1" x14ac:dyDescent="0.25">
      <c r="A246" s="14"/>
      <c r="C246" s="26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1"/>
      <c r="CD246" s="11"/>
      <c r="CE246" s="11"/>
      <c r="CF246" s="11"/>
      <c r="CG246" s="11"/>
      <c r="CH246" s="11"/>
      <c r="CI246" s="11"/>
      <c r="CJ246" s="11"/>
      <c r="CK246" s="11"/>
      <c r="CL246" s="11"/>
      <c r="CM246" s="11"/>
      <c r="CN246" s="11"/>
      <c r="CO246" s="11"/>
      <c r="CP246" s="11"/>
      <c r="CQ246" s="11"/>
      <c r="CR246" s="11"/>
      <c r="CS246" s="11"/>
      <c r="CT246" s="11"/>
      <c r="CU246" s="11"/>
      <c r="CV246" s="11"/>
      <c r="CW246" s="11"/>
      <c r="CX246" s="11"/>
      <c r="CY246" s="11"/>
      <c r="CZ246" s="11"/>
      <c r="DA246" s="11"/>
      <c r="DB246" s="11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11"/>
      <c r="DR246" s="11"/>
      <c r="DS246" s="11"/>
      <c r="DT246" s="11"/>
      <c r="DU246" s="11"/>
      <c r="DV246" s="11"/>
      <c r="DW246" s="11"/>
      <c r="DX246" s="11"/>
      <c r="DY246" s="11"/>
      <c r="DZ246" s="11"/>
      <c r="EA246" s="11"/>
      <c r="EB246" s="11"/>
      <c r="EC246" s="11"/>
      <c r="ED246" s="11"/>
      <c r="EE246" s="11"/>
      <c r="EF246" s="11"/>
      <c r="EG246" s="11"/>
      <c r="EH246" s="11"/>
      <c r="EI246" s="11"/>
      <c r="EJ246" s="11"/>
      <c r="EK246" s="11"/>
      <c r="EL246" s="11"/>
      <c r="EM246" s="11"/>
      <c r="EN246" s="11"/>
      <c r="EO246" s="11"/>
    </row>
    <row r="247" spans="1:145" s="15" customFormat="1" x14ac:dyDescent="0.25">
      <c r="A247" s="14"/>
      <c r="C247" s="26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1"/>
      <c r="CD247" s="11"/>
      <c r="CE247" s="11"/>
      <c r="CF247" s="11"/>
      <c r="CG247" s="11"/>
      <c r="CH247" s="11"/>
      <c r="CI247" s="11"/>
      <c r="CJ247" s="11"/>
      <c r="CK247" s="11"/>
      <c r="CL247" s="11"/>
      <c r="CM247" s="11"/>
      <c r="CN247" s="11"/>
      <c r="CO247" s="11"/>
      <c r="CP247" s="11"/>
      <c r="CQ247" s="11"/>
      <c r="CR247" s="11"/>
      <c r="CS247" s="11"/>
      <c r="CT247" s="11"/>
      <c r="CU247" s="11"/>
      <c r="CV247" s="11"/>
      <c r="CW247" s="11"/>
      <c r="CX247" s="11"/>
      <c r="CY247" s="11"/>
      <c r="CZ247" s="11"/>
      <c r="DA247" s="11"/>
      <c r="DB247" s="11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D247" s="11"/>
      <c r="EE247" s="11"/>
      <c r="EF247" s="11"/>
      <c r="EG247" s="11"/>
      <c r="EH247" s="11"/>
      <c r="EI247" s="11"/>
      <c r="EJ247" s="11"/>
      <c r="EK247" s="11"/>
      <c r="EL247" s="11"/>
      <c r="EM247" s="11"/>
      <c r="EN247" s="11"/>
      <c r="EO247" s="11"/>
    </row>
    <row r="248" spans="1:145" s="15" customFormat="1" x14ac:dyDescent="0.25">
      <c r="A248" s="14"/>
      <c r="C248" s="26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  <c r="CV248" s="11"/>
      <c r="CW248" s="11"/>
      <c r="CX248" s="11"/>
      <c r="CY248" s="11"/>
      <c r="CZ248" s="11"/>
      <c r="DA248" s="11"/>
      <c r="DB248" s="11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</row>
    <row r="249" spans="1:145" s="15" customFormat="1" x14ac:dyDescent="0.25">
      <c r="A249" s="14"/>
      <c r="C249" s="26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1"/>
      <c r="CD249" s="11"/>
      <c r="CE249" s="11"/>
      <c r="CF249" s="11"/>
      <c r="CG249" s="11"/>
      <c r="CH249" s="11"/>
      <c r="CI249" s="11"/>
      <c r="CJ249" s="11"/>
      <c r="CK249" s="11"/>
      <c r="CL249" s="11"/>
      <c r="CM249" s="11"/>
      <c r="CN249" s="11"/>
      <c r="CO249" s="11"/>
      <c r="CP249" s="11"/>
      <c r="CQ249" s="11"/>
      <c r="CR249" s="11"/>
      <c r="CS249" s="11"/>
      <c r="CT249" s="11"/>
      <c r="CU249" s="11"/>
      <c r="CV249" s="11"/>
      <c r="CW249" s="11"/>
      <c r="CX249" s="11"/>
      <c r="CY249" s="11"/>
      <c r="CZ249" s="11"/>
      <c r="DA249" s="11"/>
      <c r="DB249" s="11"/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/>
      <c r="DO249" s="11"/>
      <c r="DP249" s="11"/>
      <c r="DQ249" s="11"/>
      <c r="DR249" s="11"/>
      <c r="DS249" s="11"/>
      <c r="DT249" s="11"/>
      <c r="DU249" s="11"/>
      <c r="DV249" s="11"/>
      <c r="DW249" s="11"/>
      <c r="DX249" s="11"/>
      <c r="DY249" s="11"/>
      <c r="DZ249" s="11"/>
      <c r="EA249" s="11"/>
      <c r="EB249" s="11"/>
      <c r="EC249" s="11"/>
      <c r="ED249" s="11"/>
      <c r="EE249" s="11"/>
      <c r="EF249" s="11"/>
      <c r="EG249" s="11"/>
      <c r="EH249" s="11"/>
      <c r="EI249" s="11"/>
      <c r="EJ249" s="11"/>
      <c r="EK249" s="11"/>
      <c r="EL249" s="11"/>
      <c r="EM249" s="11"/>
      <c r="EN249" s="11"/>
      <c r="EO249" s="11"/>
    </row>
    <row r="250" spans="1:145" s="15" customFormat="1" x14ac:dyDescent="0.25">
      <c r="A250" s="14"/>
      <c r="C250" s="26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</row>
    <row r="251" spans="1:145" s="15" customFormat="1" x14ac:dyDescent="0.25">
      <c r="A251" s="14"/>
      <c r="C251" s="26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1"/>
      <c r="CJ251" s="11"/>
      <c r="CK251" s="11"/>
      <c r="CL251" s="11"/>
      <c r="CM251" s="11"/>
      <c r="CN251" s="11"/>
      <c r="CO251" s="11"/>
      <c r="CP251" s="11"/>
      <c r="CQ251" s="11"/>
      <c r="CR251" s="11"/>
      <c r="CS251" s="11"/>
      <c r="CT251" s="11"/>
      <c r="CU251" s="11"/>
      <c r="CV251" s="11"/>
      <c r="CW251" s="11"/>
      <c r="CX251" s="11"/>
      <c r="CY251" s="11"/>
      <c r="CZ251" s="11"/>
      <c r="DA251" s="11"/>
      <c r="DB251" s="11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</row>
    <row r="252" spans="1:145" s="15" customFormat="1" x14ac:dyDescent="0.25">
      <c r="A252" s="14"/>
      <c r="C252" s="26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1"/>
      <c r="CL252" s="11"/>
      <c r="CM252" s="11"/>
      <c r="CN252" s="11"/>
      <c r="CO252" s="11"/>
      <c r="CP252" s="11"/>
      <c r="CQ252" s="11"/>
      <c r="CR252" s="11"/>
      <c r="CS252" s="11"/>
      <c r="CT252" s="11"/>
      <c r="CU252" s="11"/>
      <c r="CV252" s="11"/>
      <c r="CW252" s="11"/>
      <c r="CX252" s="11"/>
      <c r="CY252" s="11"/>
      <c r="CZ252" s="11"/>
      <c r="DA252" s="11"/>
      <c r="DB252" s="11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  <c r="DQ252" s="11"/>
      <c r="DR252" s="11"/>
      <c r="DS252" s="11"/>
      <c r="DT252" s="11"/>
      <c r="DU252" s="11"/>
      <c r="DV252" s="11"/>
      <c r="DW252" s="11"/>
      <c r="DX252" s="11"/>
      <c r="DY252" s="11"/>
      <c r="DZ252" s="11"/>
      <c r="EA252" s="11"/>
      <c r="EB252" s="11"/>
      <c r="EC252" s="11"/>
      <c r="ED252" s="11"/>
      <c r="EE252" s="11"/>
      <c r="EF252" s="11"/>
      <c r="EG252" s="11"/>
      <c r="EH252" s="11"/>
      <c r="EI252" s="11"/>
      <c r="EJ252" s="11"/>
      <c r="EK252" s="11"/>
      <c r="EL252" s="11"/>
      <c r="EM252" s="11"/>
      <c r="EN252" s="11"/>
      <c r="EO252" s="11"/>
    </row>
    <row r="253" spans="1:145" s="15" customFormat="1" x14ac:dyDescent="0.25">
      <c r="A253" s="14"/>
      <c r="C253" s="26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1"/>
      <c r="CD253" s="11"/>
      <c r="CE253" s="11"/>
      <c r="CF253" s="11"/>
      <c r="CG253" s="11"/>
      <c r="CH253" s="11"/>
      <c r="CI253" s="11"/>
      <c r="CJ253" s="11"/>
      <c r="CK253" s="11"/>
      <c r="CL253" s="11"/>
      <c r="CM253" s="11"/>
      <c r="CN253" s="11"/>
      <c r="CO253" s="11"/>
      <c r="CP253" s="11"/>
      <c r="CQ253" s="11"/>
      <c r="CR253" s="11"/>
      <c r="CS253" s="11"/>
      <c r="CT253" s="11"/>
      <c r="CU253" s="11"/>
      <c r="CV253" s="11"/>
      <c r="CW253" s="11"/>
      <c r="CX253" s="11"/>
      <c r="CY253" s="11"/>
      <c r="CZ253" s="11"/>
      <c r="DA253" s="11"/>
      <c r="DB253" s="11"/>
      <c r="DC253" s="11"/>
      <c r="DD253" s="11"/>
      <c r="DE253" s="11"/>
      <c r="DF253" s="11"/>
      <c r="DG253" s="11"/>
      <c r="DH253" s="11"/>
      <c r="DI253" s="11"/>
      <c r="DJ253" s="11"/>
      <c r="DK253" s="11"/>
      <c r="DL253" s="11"/>
      <c r="DM253" s="11"/>
      <c r="DN253" s="11"/>
      <c r="DO253" s="11"/>
      <c r="DP253" s="11"/>
      <c r="DQ253" s="11"/>
      <c r="DR253" s="11"/>
      <c r="DS253" s="11"/>
      <c r="DT253" s="11"/>
      <c r="DU253" s="11"/>
      <c r="DV253" s="11"/>
      <c r="DW253" s="11"/>
      <c r="DX253" s="11"/>
      <c r="DY253" s="11"/>
      <c r="DZ253" s="11"/>
      <c r="EA253" s="11"/>
      <c r="EB253" s="11"/>
      <c r="EC253" s="11"/>
      <c r="ED253" s="11"/>
      <c r="EE253" s="11"/>
      <c r="EF253" s="11"/>
      <c r="EG253" s="11"/>
      <c r="EH253" s="11"/>
      <c r="EI253" s="11"/>
      <c r="EJ253" s="11"/>
      <c r="EK253" s="11"/>
      <c r="EL253" s="11"/>
      <c r="EM253" s="11"/>
      <c r="EN253" s="11"/>
      <c r="EO253" s="11"/>
    </row>
    <row r="254" spans="1:145" s="15" customFormat="1" x14ac:dyDescent="0.25">
      <c r="A254" s="14"/>
      <c r="C254" s="26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1"/>
      <c r="CD254" s="11"/>
      <c r="CE254" s="11"/>
      <c r="CF254" s="11"/>
      <c r="CG254" s="11"/>
      <c r="CH254" s="11"/>
      <c r="CI254" s="11"/>
      <c r="CJ254" s="11"/>
      <c r="CK254" s="11"/>
      <c r="CL254" s="11"/>
      <c r="CM254" s="11"/>
      <c r="CN254" s="11"/>
      <c r="CO254" s="11"/>
      <c r="CP254" s="11"/>
      <c r="CQ254" s="11"/>
      <c r="CR254" s="11"/>
      <c r="CS254" s="11"/>
      <c r="CT254" s="11"/>
      <c r="CU254" s="11"/>
      <c r="CV254" s="11"/>
      <c r="CW254" s="11"/>
      <c r="CX254" s="11"/>
      <c r="CY254" s="11"/>
      <c r="CZ254" s="11"/>
      <c r="DA254" s="11"/>
      <c r="DB254" s="11"/>
      <c r="DC254" s="11"/>
      <c r="DD254" s="11"/>
      <c r="DE254" s="11"/>
      <c r="DF254" s="11"/>
      <c r="DG254" s="11"/>
      <c r="DH254" s="11"/>
      <c r="DI254" s="11"/>
      <c r="DJ254" s="11"/>
      <c r="DK254" s="11"/>
      <c r="DL254" s="11"/>
      <c r="DM254" s="11"/>
      <c r="DN254" s="11"/>
      <c r="DO254" s="11"/>
      <c r="DP254" s="11"/>
      <c r="DQ254" s="11"/>
      <c r="DR254" s="11"/>
      <c r="DS254" s="11"/>
      <c r="DT254" s="11"/>
      <c r="DU254" s="11"/>
      <c r="DV254" s="11"/>
      <c r="DW254" s="11"/>
      <c r="DX254" s="11"/>
      <c r="DY254" s="11"/>
      <c r="DZ254" s="11"/>
      <c r="EA254" s="11"/>
      <c r="EB254" s="11"/>
      <c r="EC254" s="11"/>
      <c r="ED254" s="11"/>
      <c r="EE254" s="11"/>
      <c r="EF254" s="11"/>
      <c r="EG254" s="11"/>
      <c r="EH254" s="11"/>
      <c r="EI254" s="11"/>
      <c r="EJ254" s="11"/>
      <c r="EK254" s="11"/>
      <c r="EL254" s="11"/>
      <c r="EM254" s="11"/>
      <c r="EN254" s="11"/>
      <c r="EO254" s="11"/>
    </row>
    <row r="255" spans="1:145" s="15" customFormat="1" x14ac:dyDescent="0.25">
      <c r="A255" s="14"/>
      <c r="C255" s="26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</row>
    <row r="256" spans="1:145" s="15" customFormat="1" x14ac:dyDescent="0.25">
      <c r="A256" s="14"/>
      <c r="C256" s="26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1"/>
      <c r="CD256" s="11"/>
      <c r="CE256" s="11"/>
      <c r="CF256" s="11"/>
      <c r="CG256" s="11"/>
      <c r="CH256" s="11"/>
      <c r="CI256" s="11"/>
      <c r="CJ256" s="11"/>
      <c r="CK256" s="11"/>
      <c r="CL256" s="11"/>
      <c r="CM256" s="11"/>
      <c r="CN256" s="11"/>
      <c r="CO256" s="11"/>
      <c r="CP256" s="11"/>
      <c r="CQ256" s="11"/>
      <c r="CR256" s="11"/>
      <c r="CS256" s="11"/>
      <c r="CT256" s="11"/>
      <c r="CU256" s="11"/>
      <c r="CV256" s="11"/>
      <c r="CW256" s="11"/>
      <c r="CX256" s="11"/>
      <c r="CY256" s="11"/>
      <c r="CZ256" s="11"/>
      <c r="DA256" s="11"/>
      <c r="DB256" s="11"/>
      <c r="DC256" s="11"/>
      <c r="DD256" s="11"/>
      <c r="DE256" s="11"/>
      <c r="DF256" s="11"/>
      <c r="DG256" s="11"/>
      <c r="DH256" s="11"/>
      <c r="DI256" s="11"/>
      <c r="DJ256" s="11"/>
      <c r="DK256" s="11"/>
      <c r="DL256" s="11"/>
      <c r="DM256" s="11"/>
      <c r="DN256" s="11"/>
      <c r="DO256" s="11"/>
      <c r="DP256" s="11"/>
      <c r="DQ256" s="11"/>
      <c r="DR256" s="11"/>
      <c r="DS256" s="11"/>
      <c r="DT256" s="11"/>
      <c r="DU256" s="11"/>
      <c r="DV256" s="11"/>
      <c r="DW256" s="11"/>
      <c r="DX256" s="11"/>
      <c r="DY256" s="11"/>
      <c r="DZ256" s="11"/>
      <c r="EA256" s="11"/>
      <c r="EB256" s="11"/>
      <c r="EC256" s="11"/>
      <c r="ED256" s="11"/>
      <c r="EE256" s="11"/>
      <c r="EF256" s="11"/>
      <c r="EG256" s="11"/>
      <c r="EH256" s="11"/>
      <c r="EI256" s="11"/>
      <c r="EJ256" s="11"/>
      <c r="EK256" s="11"/>
      <c r="EL256" s="11"/>
      <c r="EM256" s="11"/>
      <c r="EN256" s="11"/>
      <c r="EO256" s="11"/>
    </row>
    <row r="257" spans="1:145" s="15" customFormat="1" x14ac:dyDescent="0.25">
      <c r="A257" s="14"/>
      <c r="C257" s="26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1"/>
      <c r="CD257" s="11"/>
      <c r="CE257" s="11"/>
      <c r="CF257" s="11"/>
      <c r="CG257" s="11"/>
      <c r="CH257" s="11"/>
      <c r="CI257" s="11"/>
      <c r="CJ257" s="11"/>
      <c r="CK257" s="11"/>
      <c r="CL257" s="11"/>
      <c r="CM257" s="11"/>
      <c r="CN257" s="11"/>
      <c r="CO257" s="11"/>
      <c r="CP257" s="11"/>
      <c r="CQ257" s="11"/>
      <c r="CR257" s="11"/>
      <c r="CS257" s="11"/>
      <c r="CT257" s="11"/>
      <c r="CU257" s="11"/>
      <c r="CV257" s="11"/>
      <c r="CW257" s="11"/>
      <c r="CX257" s="11"/>
      <c r="CY257" s="11"/>
      <c r="CZ257" s="11"/>
      <c r="DA257" s="11"/>
      <c r="DB257" s="11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11"/>
      <c r="DT257" s="11"/>
      <c r="DU257" s="11"/>
      <c r="DV257" s="11"/>
      <c r="DW257" s="11"/>
      <c r="DX257" s="11"/>
      <c r="DY257" s="11"/>
      <c r="DZ257" s="11"/>
      <c r="EA257" s="11"/>
      <c r="EB257" s="11"/>
      <c r="EC257" s="11"/>
      <c r="ED257" s="11"/>
      <c r="EE257" s="11"/>
      <c r="EF257" s="11"/>
      <c r="EG257" s="11"/>
      <c r="EH257" s="11"/>
      <c r="EI257" s="11"/>
      <c r="EJ257" s="11"/>
      <c r="EK257" s="11"/>
      <c r="EL257" s="11"/>
      <c r="EM257" s="11"/>
      <c r="EN257" s="11"/>
      <c r="EO257" s="11"/>
    </row>
    <row r="258" spans="1:145" s="15" customFormat="1" x14ac:dyDescent="0.25">
      <c r="A258" s="14"/>
      <c r="C258" s="26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1"/>
      <c r="CD258" s="11"/>
      <c r="CE258" s="11"/>
      <c r="CF258" s="11"/>
      <c r="CG258" s="11"/>
      <c r="CH258" s="11"/>
      <c r="CI258" s="11"/>
      <c r="CJ258" s="11"/>
      <c r="CK258" s="11"/>
      <c r="CL258" s="11"/>
      <c r="CM258" s="11"/>
      <c r="CN258" s="11"/>
      <c r="CO258" s="11"/>
      <c r="CP258" s="11"/>
      <c r="CQ258" s="11"/>
      <c r="CR258" s="11"/>
      <c r="CS258" s="11"/>
      <c r="CT258" s="11"/>
      <c r="CU258" s="11"/>
      <c r="CV258" s="11"/>
      <c r="CW258" s="11"/>
      <c r="CX258" s="11"/>
      <c r="CY258" s="11"/>
      <c r="CZ258" s="11"/>
      <c r="DA258" s="11"/>
      <c r="DB258" s="11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</row>
    <row r="259" spans="1:145" s="15" customFormat="1" x14ac:dyDescent="0.25">
      <c r="A259" s="14"/>
      <c r="C259" s="26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1"/>
      <c r="CD259" s="11"/>
      <c r="CE259" s="11"/>
      <c r="CF259" s="11"/>
      <c r="CG259" s="11"/>
      <c r="CH259" s="11"/>
      <c r="CI259" s="11"/>
      <c r="CJ259" s="11"/>
      <c r="CK259" s="11"/>
      <c r="CL259" s="11"/>
      <c r="CM259" s="11"/>
      <c r="CN259" s="11"/>
      <c r="CO259" s="11"/>
      <c r="CP259" s="11"/>
      <c r="CQ259" s="11"/>
      <c r="CR259" s="11"/>
      <c r="CS259" s="11"/>
      <c r="CT259" s="11"/>
      <c r="CU259" s="11"/>
      <c r="CV259" s="11"/>
      <c r="CW259" s="11"/>
      <c r="CX259" s="11"/>
      <c r="CY259" s="11"/>
      <c r="CZ259" s="11"/>
      <c r="DA259" s="11"/>
      <c r="DB259" s="11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N259" s="11"/>
      <c r="EO259" s="11"/>
    </row>
    <row r="260" spans="1:145" s="15" customFormat="1" x14ac:dyDescent="0.25">
      <c r="A260" s="14"/>
      <c r="C260" s="26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11"/>
      <c r="DF260" s="11"/>
      <c r="DG260" s="11"/>
      <c r="DH260" s="11"/>
      <c r="DI260" s="11"/>
      <c r="DJ260" s="11"/>
      <c r="DK260" s="11"/>
      <c r="DL260" s="11"/>
      <c r="DM260" s="11"/>
      <c r="DN260" s="11"/>
      <c r="DO260" s="11"/>
      <c r="DP260" s="11"/>
      <c r="DQ260" s="11"/>
      <c r="DR260" s="11"/>
      <c r="DS260" s="11"/>
      <c r="DT260" s="11"/>
      <c r="DU260" s="11"/>
      <c r="DV260" s="11"/>
      <c r="DW260" s="11"/>
      <c r="DX260" s="11"/>
      <c r="DY260" s="11"/>
      <c r="DZ260" s="11"/>
      <c r="EA260" s="11"/>
      <c r="EB260" s="11"/>
      <c r="EC260" s="11"/>
      <c r="ED260" s="11"/>
      <c r="EE260" s="11"/>
      <c r="EF260" s="11"/>
      <c r="EG260" s="11"/>
      <c r="EH260" s="11"/>
      <c r="EI260" s="11"/>
      <c r="EJ260" s="11"/>
      <c r="EK260" s="11"/>
      <c r="EL260" s="11"/>
      <c r="EM260" s="11"/>
      <c r="EN260" s="11"/>
      <c r="EO260" s="11"/>
    </row>
    <row r="261" spans="1:145" s="15" customFormat="1" x14ac:dyDescent="0.25">
      <c r="A261" s="14"/>
      <c r="C261" s="26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11"/>
      <c r="DF261" s="11"/>
      <c r="DG261" s="11"/>
      <c r="DH261" s="11"/>
      <c r="DI261" s="11"/>
      <c r="DJ261" s="11"/>
      <c r="DK261" s="11"/>
      <c r="DL261" s="11"/>
      <c r="DM261" s="11"/>
      <c r="DN261" s="11"/>
      <c r="DO261" s="11"/>
      <c r="DP261" s="11"/>
      <c r="DQ261" s="11"/>
      <c r="DR261" s="11"/>
      <c r="DS261" s="11"/>
      <c r="DT261" s="11"/>
      <c r="DU261" s="11"/>
      <c r="DV261" s="11"/>
      <c r="DW261" s="11"/>
      <c r="DX261" s="11"/>
      <c r="DY261" s="11"/>
      <c r="DZ261" s="11"/>
      <c r="EA261" s="11"/>
      <c r="EB261" s="11"/>
      <c r="EC261" s="11"/>
      <c r="ED261" s="11"/>
      <c r="EE261" s="11"/>
      <c r="EF261" s="11"/>
      <c r="EG261" s="11"/>
      <c r="EH261" s="11"/>
      <c r="EI261" s="11"/>
      <c r="EJ261" s="11"/>
      <c r="EK261" s="11"/>
      <c r="EL261" s="11"/>
      <c r="EM261" s="11"/>
      <c r="EN261" s="11"/>
      <c r="EO261" s="11"/>
    </row>
    <row r="262" spans="1:145" s="15" customFormat="1" x14ac:dyDescent="0.25">
      <c r="A262" s="14"/>
      <c r="C262" s="26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11"/>
      <c r="DF262" s="11"/>
      <c r="DG262" s="11"/>
      <c r="DH262" s="11"/>
      <c r="DI262" s="11"/>
      <c r="DJ262" s="11"/>
      <c r="DK262" s="11"/>
      <c r="DL262" s="11"/>
      <c r="DM262" s="11"/>
      <c r="DN262" s="11"/>
      <c r="DO262" s="11"/>
      <c r="DP262" s="11"/>
      <c r="DQ262" s="11"/>
      <c r="DR262" s="11"/>
      <c r="DS262" s="11"/>
      <c r="DT262" s="11"/>
      <c r="DU262" s="11"/>
      <c r="DV262" s="11"/>
      <c r="DW262" s="11"/>
      <c r="DX262" s="11"/>
      <c r="DY262" s="11"/>
      <c r="DZ262" s="11"/>
      <c r="EA262" s="11"/>
      <c r="EB262" s="11"/>
      <c r="EC262" s="11"/>
      <c r="ED262" s="11"/>
      <c r="EE262" s="11"/>
      <c r="EF262" s="11"/>
      <c r="EG262" s="11"/>
      <c r="EH262" s="11"/>
      <c r="EI262" s="11"/>
      <c r="EJ262" s="11"/>
      <c r="EK262" s="11"/>
      <c r="EL262" s="11"/>
      <c r="EM262" s="11"/>
      <c r="EN262" s="11"/>
      <c r="EO262" s="11"/>
    </row>
    <row r="263" spans="1:145" s="15" customFormat="1" x14ac:dyDescent="0.25">
      <c r="A263" s="14"/>
      <c r="C263" s="26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11"/>
      <c r="DF263" s="11"/>
      <c r="DG263" s="11"/>
      <c r="DH263" s="11"/>
      <c r="DI263" s="11"/>
      <c r="DJ263" s="11"/>
      <c r="DK263" s="11"/>
      <c r="DL263" s="11"/>
      <c r="DM263" s="11"/>
      <c r="DN263" s="11"/>
      <c r="DO263" s="11"/>
      <c r="DP263" s="11"/>
      <c r="DQ263" s="11"/>
      <c r="DR263" s="11"/>
      <c r="DS263" s="11"/>
      <c r="DT263" s="11"/>
      <c r="DU263" s="11"/>
      <c r="DV263" s="11"/>
      <c r="DW263" s="11"/>
      <c r="DX263" s="11"/>
      <c r="DY263" s="11"/>
      <c r="DZ263" s="11"/>
      <c r="EA263" s="11"/>
      <c r="EB263" s="11"/>
      <c r="EC263" s="11"/>
      <c r="ED263" s="11"/>
      <c r="EE263" s="11"/>
      <c r="EF263" s="11"/>
      <c r="EG263" s="11"/>
      <c r="EH263" s="11"/>
      <c r="EI263" s="11"/>
      <c r="EJ263" s="11"/>
      <c r="EK263" s="11"/>
      <c r="EL263" s="11"/>
      <c r="EM263" s="11"/>
      <c r="EN263" s="11"/>
      <c r="EO263" s="11"/>
    </row>
    <row r="264" spans="1:145" s="15" customFormat="1" x14ac:dyDescent="0.25">
      <c r="A264" s="14"/>
      <c r="C264" s="26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11"/>
      <c r="DF264" s="11"/>
      <c r="DG264" s="11"/>
      <c r="DH264" s="11"/>
      <c r="DI264" s="11"/>
      <c r="DJ264" s="11"/>
      <c r="DK264" s="11"/>
      <c r="DL264" s="11"/>
      <c r="DM264" s="11"/>
      <c r="DN264" s="11"/>
      <c r="DO264" s="11"/>
      <c r="DP264" s="11"/>
      <c r="DQ264" s="11"/>
      <c r="DR264" s="11"/>
      <c r="DS264" s="11"/>
      <c r="DT264" s="11"/>
      <c r="DU264" s="11"/>
      <c r="DV264" s="11"/>
      <c r="DW264" s="11"/>
      <c r="DX264" s="11"/>
      <c r="DY264" s="11"/>
      <c r="DZ264" s="11"/>
      <c r="EA264" s="11"/>
      <c r="EB264" s="11"/>
      <c r="EC264" s="11"/>
      <c r="ED264" s="11"/>
      <c r="EE264" s="11"/>
      <c r="EF264" s="11"/>
      <c r="EG264" s="11"/>
      <c r="EH264" s="11"/>
      <c r="EI264" s="11"/>
      <c r="EJ264" s="11"/>
      <c r="EK264" s="11"/>
      <c r="EL264" s="11"/>
      <c r="EM264" s="11"/>
      <c r="EN264" s="11"/>
      <c r="EO264" s="11"/>
    </row>
    <row r="265" spans="1:145" s="15" customFormat="1" x14ac:dyDescent="0.25">
      <c r="A265" s="14"/>
      <c r="C265" s="26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1"/>
      <c r="CD265" s="11"/>
      <c r="CE265" s="11"/>
      <c r="CF265" s="11"/>
      <c r="CG265" s="11"/>
      <c r="CH265" s="11"/>
      <c r="CI265" s="11"/>
      <c r="CJ265" s="11"/>
      <c r="CK265" s="11"/>
      <c r="CL265" s="11"/>
      <c r="CM265" s="11"/>
      <c r="CN265" s="11"/>
      <c r="CO265" s="11"/>
      <c r="CP265" s="11"/>
      <c r="CQ265" s="11"/>
      <c r="CR265" s="11"/>
      <c r="CS265" s="11"/>
      <c r="CT265" s="11"/>
      <c r="CU265" s="11"/>
      <c r="CV265" s="11"/>
      <c r="CW265" s="11"/>
      <c r="CX265" s="11"/>
      <c r="CY265" s="11"/>
      <c r="CZ265" s="11"/>
      <c r="DA265" s="11"/>
      <c r="DB265" s="11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  <c r="DQ265" s="11"/>
      <c r="DR265" s="11"/>
      <c r="DS265" s="11"/>
      <c r="DT265" s="11"/>
      <c r="DU265" s="11"/>
      <c r="DV265" s="11"/>
      <c r="DW265" s="11"/>
      <c r="DX265" s="11"/>
      <c r="DY265" s="11"/>
      <c r="DZ265" s="11"/>
      <c r="EA265" s="11"/>
      <c r="EB265" s="11"/>
      <c r="EC265" s="11"/>
      <c r="ED265" s="11"/>
      <c r="EE265" s="11"/>
      <c r="EF265" s="11"/>
      <c r="EG265" s="11"/>
      <c r="EH265" s="11"/>
      <c r="EI265" s="11"/>
      <c r="EJ265" s="11"/>
      <c r="EK265" s="11"/>
      <c r="EL265" s="11"/>
      <c r="EM265" s="11"/>
      <c r="EN265" s="11"/>
      <c r="EO265" s="11"/>
    </row>
    <row r="266" spans="1:145" s="15" customFormat="1" ht="15" customHeight="1" x14ac:dyDescent="0.25">
      <c r="A266" s="14"/>
      <c r="C266" s="26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1"/>
      <c r="CD266" s="11"/>
      <c r="CE266" s="11"/>
      <c r="CF266" s="11"/>
      <c r="CG266" s="11"/>
      <c r="CH266" s="11"/>
      <c r="CI266" s="11"/>
      <c r="CJ266" s="11"/>
      <c r="CK266" s="11"/>
      <c r="CL266" s="11"/>
      <c r="CM266" s="11"/>
      <c r="CN266" s="11"/>
      <c r="CO266" s="11"/>
      <c r="CP266" s="11"/>
      <c r="CQ266" s="11"/>
      <c r="CR266" s="11"/>
      <c r="CS266" s="11"/>
      <c r="CT266" s="11"/>
      <c r="CU266" s="11"/>
      <c r="CV266" s="11"/>
      <c r="CW266" s="11"/>
      <c r="CX266" s="11"/>
      <c r="CY266" s="11"/>
      <c r="CZ266" s="11"/>
      <c r="DA266" s="11"/>
      <c r="DB266" s="11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  <c r="DQ266" s="11"/>
      <c r="DR266" s="11"/>
      <c r="DS266" s="11"/>
      <c r="DT266" s="11"/>
      <c r="DU266" s="11"/>
      <c r="DV266" s="11"/>
      <c r="DW266" s="11"/>
      <c r="DX266" s="11"/>
      <c r="DY266" s="11"/>
      <c r="DZ266" s="11"/>
      <c r="EA266" s="11"/>
      <c r="EB266" s="11"/>
      <c r="EC266" s="11"/>
      <c r="ED266" s="11"/>
      <c r="EE266" s="11"/>
      <c r="EF266" s="11"/>
      <c r="EG266" s="11"/>
      <c r="EH266" s="11"/>
      <c r="EI266" s="11"/>
      <c r="EJ266" s="11"/>
      <c r="EK266" s="11"/>
      <c r="EL266" s="11"/>
      <c r="EM266" s="11"/>
      <c r="EN266" s="11"/>
      <c r="EO266" s="11"/>
    </row>
    <row r="267" spans="1:145" s="15" customFormat="1" ht="15" customHeight="1" x14ac:dyDescent="0.25">
      <c r="A267" s="14"/>
      <c r="C267" s="26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1"/>
      <c r="CD267" s="11"/>
      <c r="CE267" s="11"/>
      <c r="CF267" s="11"/>
      <c r="CG267" s="11"/>
      <c r="CH267" s="11"/>
      <c r="CI267" s="11"/>
      <c r="CJ267" s="11"/>
      <c r="CK267" s="11"/>
      <c r="CL267" s="11"/>
      <c r="CM267" s="11"/>
      <c r="CN267" s="11"/>
      <c r="CO267" s="11"/>
      <c r="CP267" s="11"/>
      <c r="CQ267" s="11"/>
      <c r="CR267" s="11"/>
      <c r="CS267" s="11"/>
      <c r="CT267" s="11"/>
      <c r="CU267" s="11"/>
      <c r="CV267" s="11"/>
      <c r="CW267" s="11"/>
      <c r="CX267" s="11"/>
      <c r="CY267" s="11"/>
      <c r="CZ267" s="11"/>
      <c r="DA267" s="11"/>
      <c r="DB267" s="11"/>
      <c r="DC267" s="11"/>
      <c r="DD267" s="11"/>
      <c r="DE267" s="11"/>
      <c r="DF267" s="11"/>
      <c r="DG267" s="11"/>
      <c r="DH267" s="11"/>
      <c r="DI267" s="11"/>
      <c r="DJ267" s="11"/>
      <c r="DK267" s="11"/>
      <c r="DL267" s="11"/>
      <c r="DM267" s="11"/>
      <c r="DN267" s="11"/>
      <c r="DO267" s="11"/>
      <c r="DP267" s="11"/>
      <c r="DQ267" s="11"/>
      <c r="DR267" s="11"/>
      <c r="DS267" s="11"/>
      <c r="DT267" s="11"/>
      <c r="DU267" s="11"/>
      <c r="DV267" s="11"/>
      <c r="DW267" s="11"/>
      <c r="DX267" s="11"/>
      <c r="DY267" s="11"/>
      <c r="DZ267" s="11"/>
      <c r="EA267" s="11"/>
      <c r="EB267" s="11"/>
      <c r="EC267" s="11"/>
      <c r="ED267" s="11"/>
      <c r="EE267" s="11"/>
      <c r="EF267" s="11"/>
      <c r="EG267" s="11"/>
      <c r="EH267" s="11"/>
      <c r="EI267" s="11"/>
      <c r="EJ267" s="11"/>
      <c r="EK267" s="11"/>
      <c r="EL267" s="11"/>
      <c r="EM267" s="11"/>
      <c r="EN267" s="11"/>
      <c r="EO267" s="11"/>
    </row>
    <row r="268" spans="1:145" s="15" customFormat="1" ht="15" customHeight="1" x14ac:dyDescent="0.25">
      <c r="A268" s="14"/>
      <c r="C268" s="26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1"/>
      <c r="CD268" s="11"/>
      <c r="CE268" s="11"/>
      <c r="CF268" s="11"/>
      <c r="CG268" s="11"/>
      <c r="CH268" s="11"/>
      <c r="CI268" s="11"/>
      <c r="CJ268" s="11"/>
      <c r="CK268" s="11"/>
      <c r="CL268" s="11"/>
      <c r="CM268" s="11"/>
      <c r="CN268" s="11"/>
      <c r="CO268" s="11"/>
      <c r="CP268" s="11"/>
      <c r="CQ268" s="11"/>
      <c r="CR268" s="11"/>
      <c r="CS268" s="11"/>
      <c r="CT268" s="11"/>
      <c r="CU268" s="11"/>
      <c r="CV268" s="11"/>
      <c r="CW268" s="11"/>
      <c r="CX268" s="11"/>
      <c r="CY268" s="11"/>
      <c r="CZ268" s="11"/>
      <c r="DA268" s="11"/>
      <c r="DB268" s="11"/>
      <c r="DC268" s="11"/>
      <c r="DD268" s="11"/>
      <c r="DE268" s="11"/>
      <c r="DF268" s="11"/>
      <c r="DG268" s="11"/>
      <c r="DH268" s="11"/>
      <c r="DI268" s="11"/>
      <c r="DJ268" s="11"/>
      <c r="DK268" s="11"/>
      <c r="DL268" s="11"/>
      <c r="DM268" s="11"/>
      <c r="DN268" s="11"/>
      <c r="DO268" s="11"/>
      <c r="DP268" s="11"/>
      <c r="DQ268" s="11"/>
      <c r="DR268" s="11"/>
      <c r="DS268" s="11"/>
      <c r="DT268" s="11"/>
      <c r="DU268" s="11"/>
      <c r="DV268" s="11"/>
      <c r="DW268" s="11"/>
      <c r="DX268" s="11"/>
      <c r="DY268" s="11"/>
      <c r="DZ268" s="11"/>
      <c r="EA268" s="11"/>
      <c r="EB268" s="11"/>
      <c r="EC268" s="11"/>
      <c r="ED268" s="11"/>
      <c r="EE268" s="11"/>
      <c r="EF268" s="11"/>
      <c r="EG268" s="11"/>
      <c r="EH268" s="11"/>
      <c r="EI268" s="11"/>
      <c r="EJ268" s="11"/>
      <c r="EK268" s="11"/>
      <c r="EL268" s="11"/>
      <c r="EM268" s="11"/>
      <c r="EN268" s="11"/>
      <c r="EO268" s="11"/>
    </row>
    <row r="269" spans="1:145" s="15" customFormat="1" ht="15" customHeight="1" x14ac:dyDescent="0.25">
      <c r="A269" s="14"/>
      <c r="C269" s="26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1"/>
      <c r="CD269" s="11"/>
      <c r="CE269" s="11"/>
      <c r="CF269" s="11"/>
      <c r="CG269" s="11"/>
      <c r="CH269" s="11"/>
      <c r="CI269" s="11"/>
      <c r="CJ269" s="11"/>
      <c r="CK269" s="11"/>
      <c r="CL269" s="11"/>
      <c r="CM269" s="11"/>
      <c r="CN269" s="11"/>
      <c r="CO269" s="11"/>
      <c r="CP269" s="11"/>
      <c r="CQ269" s="11"/>
      <c r="CR269" s="11"/>
      <c r="CS269" s="11"/>
      <c r="CT269" s="11"/>
      <c r="CU269" s="11"/>
      <c r="CV269" s="11"/>
      <c r="CW269" s="11"/>
      <c r="CX269" s="11"/>
      <c r="CY269" s="11"/>
      <c r="CZ269" s="11"/>
      <c r="DA269" s="11"/>
      <c r="DB269" s="11"/>
      <c r="DC269" s="11"/>
      <c r="DD269" s="11"/>
      <c r="DE269" s="11"/>
      <c r="DF269" s="11"/>
      <c r="DG269" s="11"/>
      <c r="DH269" s="11"/>
      <c r="DI269" s="11"/>
      <c r="DJ269" s="11"/>
      <c r="DK269" s="11"/>
      <c r="DL269" s="11"/>
      <c r="DM269" s="11"/>
      <c r="DN269" s="11"/>
      <c r="DO269" s="11"/>
      <c r="DP269" s="11"/>
      <c r="DQ269" s="11"/>
      <c r="DR269" s="11"/>
      <c r="DS269" s="11"/>
      <c r="DT269" s="11"/>
      <c r="DU269" s="11"/>
      <c r="DV269" s="11"/>
      <c r="DW269" s="11"/>
      <c r="DX269" s="11"/>
      <c r="DY269" s="11"/>
      <c r="DZ269" s="11"/>
      <c r="EA269" s="11"/>
      <c r="EB269" s="11"/>
      <c r="EC269" s="11"/>
      <c r="ED269" s="11"/>
      <c r="EE269" s="11"/>
      <c r="EF269" s="11"/>
      <c r="EG269" s="11"/>
      <c r="EH269" s="11"/>
      <c r="EI269" s="11"/>
      <c r="EJ269" s="11"/>
      <c r="EK269" s="11"/>
      <c r="EL269" s="11"/>
      <c r="EM269" s="11"/>
      <c r="EN269" s="11"/>
      <c r="EO269" s="11"/>
    </row>
    <row r="270" spans="1:145" s="15" customFormat="1" ht="15" customHeight="1" x14ac:dyDescent="0.25">
      <c r="A270" s="14"/>
      <c r="C270" s="26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1"/>
      <c r="CD270" s="11"/>
      <c r="CE270" s="11"/>
      <c r="CF270" s="11"/>
      <c r="CG270" s="11"/>
      <c r="CH270" s="11"/>
      <c r="CI270" s="11"/>
      <c r="CJ270" s="11"/>
      <c r="CK270" s="11"/>
      <c r="CL270" s="11"/>
      <c r="CM270" s="11"/>
      <c r="CN270" s="11"/>
      <c r="CO270" s="11"/>
      <c r="CP270" s="11"/>
      <c r="CQ270" s="11"/>
      <c r="CR270" s="11"/>
      <c r="CS270" s="11"/>
      <c r="CT270" s="11"/>
      <c r="CU270" s="11"/>
      <c r="CV270" s="11"/>
      <c r="CW270" s="11"/>
      <c r="CX270" s="11"/>
      <c r="CY270" s="11"/>
      <c r="CZ270" s="11"/>
      <c r="DA270" s="11"/>
      <c r="DB270" s="11"/>
      <c r="DC270" s="11"/>
      <c r="DD270" s="11"/>
      <c r="DE270" s="11"/>
      <c r="DF270" s="11"/>
      <c r="DG270" s="11"/>
      <c r="DH270" s="11"/>
      <c r="DI270" s="11"/>
      <c r="DJ270" s="11"/>
      <c r="DK270" s="11"/>
      <c r="DL270" s="11"/>
      <c r="DM270" s="11"/>
      <c r="DN270" s="11"/>
      <c r="DO270" s="11"/>
      <c r="DP270" s="11"/>
      <c r="DQ270" s="11"/>
      <c r="DR270" s="11"/>
      <c r="DS270" s="11"/>
      <c r="DT270" s="11"/>
      <c r="DU270" s="11"/>
      <c r="DV270" s="11"/>
      <c r="DW270" s="11"/>
      <c r="DX270" s="11"/>
      <c r="DY270" s="11"/>
      <c r="DZ270" s="11"/>
      <c r="EA270" s="11"/>
      <c r="EB270" s="11"/>
      <c r="EC270" s="11"/>
      <c r="ED270" s="11"/>
      <c r="EE270" s="11"/>
      <c r="EF270" s="11"/>
      <c r="EG270" s="11"/>
      <c r="EH270" s="11"/>
      <c r="EI270" s="11"/>
      <c r="EJ270" s="11"/>
      <c r="EK270" s="11"/>
      <c r="EL270" s="11"/>
      <c r="EM270" s="11"/>
      <c r="EN270" s="11"/>
      <c r="EO270" s="11"/>
    </row>
    <row r="271" spans="1:145" s="15" customFormat="1" ht="15" customHeight="1" x14ac:dyDescent="0.25">
      <c r="A271" s="14"/>
      <c r="C271" s="26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1"/>
      <c r="CD271" s="11"/>
      <c r="CE271" s="11"/>
      <c r="CF271" s="11"/>
      <c r="CG271" s="11"/>
      <c r="CH271" s="11"/>
      <c r="CI271" s="11"/>
      <c r="CJ271" s="11"/>
      <c r="CK271" s="11"/>
      <c r="CL271" s="11"/>
      <c r="CM271" s="11"/>
      <c r="CN271" s="11"/>
      <c r="CO271" s="11"/>
      <c r="CP271" s="11"/>
      <c r="CQ271" s="11"/>
      <c r="CR271" s="11"/>
      <c r="CS271" s="11"/>
      <c r="CT271" s="11"/>
      <c r="CU271" s="11"/>
      <c r="CV271" s="11"/>
      <c r="CW271" s="11"/>
      <c r="CX271" s="11"/>
      <c r="CY271" s="11"/>
      <c r="CZ271" s="11"/>
      <c r="DA271" s="11"/>
      <c r="DB271" s="11"/>
      <c r="DC271" s="11"/>
      <c r="DD271" s="11"/>
      <c r="DE271" s="11"/>
      <c r="DF271" s="11"/>
      <c r="DG271" s="11"/>
      <c r="DH271" s="11"/>
      <c r="DI271" s="11"/>
      <c r="DJ271" s="11"/>
      <c r="DK271" s="11"/>
      <c r="DL271" s="11"/>
      <c r="DM271" s="11"/>
      <c r="DN271" s="11"/>
      <c r="DO271" s="11"/>
      <c r="DP271" s="11"/>
      <c r="DQ271" s="11"/>
      <c r="DR271" s="11"/>
      <c r="DS271" s="11"/>
      <c r="DT271" s="11"/>
      <c r="DU271" s="11"/>
      <c r="DV271" s="11"/>
      <c r="DW271" s="11"/>
      <c r="DX271" s="11"/>
      <c r="DY271" s="11"/>
      <c r="DZ271" s="11"/>
      <c r="EA271" s="11"/>
      <c r="EB271" s="11"/>
      <c r="EC271" s="11"/>
      <c r="ED271" s="11"/>
      <c r="EE271" s="11"/>
      <c r="EF271" s="11"/>
      <c r="EG271" s="11"/>
      <c r="EH271" s="11"/>
      <c r="EI271" s="11"/>
      <c r="EJ271" s="11"/>
      <c r="EK271" s="11"/>
      <c r="EL271" s="11"/>
      <c r="EM271" s="11"/>
      <c r="EN271" s="11"/>
      <c r="EO271" s="11"/>
    </row>
    <row r="272" spans="1:145" s="15" customFormat="1" ht="15" customHeight="1" x14ac:dyDescent="0.25">
      <c r="A272" s="14"/>
      <c r="C272" s="26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1"/>
      <c r="CD272" s="11"/>
      <c r="CE272" s="11"/>
      <c r="CF272" s="11"/>
      <c r="CG272" s="11"/>
      <c r="CH272" s="11"/>
      <c r="CI272" s="11"/>
      <c r="CJ272" s="11"/>
      <c r="CK272" s="11"/>
      <c r="CL272" s="11"/>
      <c r="CM272" s="11"/>
      <c r="CN272" s="11"/>
      <c r="CO272" s="11"/>
      <c r="CP272" s="11"/>
      <c r="CQ272" s="11"/>
      <c r="CR272" s="11"/>
      <c r="CS272" s="11"/>
      <c r="CT272" s="11"/>
      <c r="CU272" s="11"/>
      <c r="CV272" s="11"/>
      <c r="CW272" s="11"/>
      <c r="CX272" s="11"/>
      <c r="CY272" s="11"/>
      <c r="CZ272" s="11"/>
      <c r="DA272" s="11"/>
      <c r="DB272" s="11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/>
      <c r="DQ272" s="11"/>
      <c r="DR272" s="11"/>
      <c r="DS272" s="11"/>
      <c r="DT272" s="11"/>
      <c r="DU272" s="11"/>
      <c r="DV272" s="11"/>
      <c r="DW272" s="11"/>
      <c r="DX272" s="11"/>
      <c r="DY272" s="11"/>
      <c r="DZ272" s="11"/>
      <c r="EA272" s="11"/>
      <c r="EB272" s="11"/>
      <c r="EC272" s="11"/>
      <c r="ED272" s="11"/>
      <c r="EE272" s="11"/>
      <c r="EF272" s="11"/>
      <c r="EG272" s="11"/>
      <c r="EH272" s="11"/>
      <c r="EI272" s="11"/>
      <c r="EJ272" s="11"/>
      <c r="EK272" s="11"/>
      <c r="EL272" s="11"/>
      <c r="EM272" s="11"/>
      <c r="EN272" s="11"/>
      <c r="EO272" s="11"/>
    </row>
    <row r="273" spans="1:145" s="15" customFormat="1" ht="15" customHeight="1" x14ac:dyDescent="0.25">
      <c r="A273" s="14"/>
      <c r="C273" s="26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  <c r="DQ273" s="11"/>
      <c r="DR273" s="11"/>
      <c r="DS273" s="11"/>
      <c r="DT273" s="11"/>
      <c r="DU273" s="11"/>
      <c r="DV273" s="11"/>
      <c r="DW273" s="11"/>
      <c r="DX273" s="11"/>
      <c r="DY273" s="11"/>
      <c r="DZ273" s="11"/>
      <c r="EA273" s="11"/>
      <c r="EB273" s="11"/>
      <c r="EC273" s="11"/>
      <c r="ED273" s="11"/>
      <c r="EE273" s="11"/>
      <c r="EF273" s="11"/>
      <c r="EG273" s="11"/>
      <c r="EH273" s="11"/>
      <c r="EI273" s="11"/>
      <c r="EJ273" s="11"/>
      <c r="EK273" s="11"/>
      <c r="EL273" s="11"/>
      <c r="EM273" s="11"/>
      <c r="EN273" s="11"/>
      <c r="EO273" s="11"/>
    </row>
    <row r="274" spans="1:145" s="15" customFormat="1" ht="15" customHeight="1" x14ac:dyDescent="0.25">
      <c r="A274" s="14"/>
      <c r="C274" s="26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1"/>
      <c r="CD274" s="11"/>
      <c r="CE274" s="11"/>
      <c r="CF274" s="11"/>
      <c r="CG274" s="11"/>
      <c r="CH274" s="11"/>
      <c r="CI274" s="11"/>
      <c r="CJ274" s="11"/>
      <c r="CK274" s="11"/>
      <c r="CL274" s="11"/>
      <c r="CM274" s="11"/>
      <c r="CN274" s="11"/>
      <c r="CO274" s="11"/>
      <c r="CP274" s="11"/>
      <c r="CQ274" s="11"/>
      <c r="CR274" s="11"/>
      <c r="CS274" s="11"/>
      <c r="CT274" s="11"/>
      <c r="CU274" s="11"/>
      <c r="CV274" s="11"/>
      <c r="CW274" s="11"/>
      <c r="CX274" s="11"/>
      <c r="CY274" s="11"/>
      <c r="CZ274" s="11"/>
      <c r="DA274" s="11"/>
      <c r="DB274" s="11"/>
      <c r="DC274" s="11"/>
      <c r="DD274" s="11"/>
      <c r="DE274" s="11"/>
      <c r="DF274" s="11"/>
      <c r="DG274" s="11"/>
      <c r="DH274" s="11"/>
      <c r="DI274" s="11"/>
      <c r="DJ274" s="11"/>
      <c r="DK274" s="11"/>
      <c r="DL274" s="11"/>
      <c r="DM274" s="11"/>
      <c r="DN274" s="11"/>
      <c r="DO274" s="11"/>
      <c r="DP274" s="11"/>
      <c r="DQ274" s="11"/>
      <c r="DR274" s="11"/>
      <c r="DS274" s="11"/>
      <c r="DT274" s="11"/>
      <c r="DU274" s="11"/>
      <c r="DV274" s="11"/>
      <c r="DW274" s="11"/>
      <c r="DX274" s="11"/>
      <c r="DY274" s="11"/>
      <c r="DZ274" s="11"/>
      <c r="EA274" s="11"/>
      <c r="EB274" s="11"/>
      <c r="EC274" s="11"/>
      <c r="ED274" s="11"/>
      <c r="EE274" s="11"/>
      <c r="EF274" s="11"/>
      <c r="EG274" s="11"/>
      <c r="EH274" s="11"/>
      <c r="EI274" s="11"/>
      <c r="EJ274" s="11"/>
      <c r="EK274" s="11"/>
      <c r="EL274" s="11"/>
      <c r="EM274" s="11"/>
      <c r="EN274" s="11"/>
      <c r="EO274" s="11"/>
    </row>
    <row r="275" spans="1:145" s="15" customFormat="1" ht="15" customHeight="1" x14ac:dyDescent="0.25">
      <c r="A275" s="14"/>
      <c r="C275" s="26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1"/>
      <c r="CD275" s="11"/>
      <c r="CE275" s="11"/>
      <c r="CF275" s="11"/>
      <c r="CG275" s="11"/>
      <c r="CH275" s="11"/>
      <c r="CI275" s="11"/>
      <c r="CJ275" s="11"/>
      <c r="CK275" s="11"/>
      <c r="CL275" s="11"/>
      <c r="CM275" s="11"/>
      <c r="CN275" s="11"/>
      <c r="CO275" s="11"/>
      <c r="CP275" s="11"/>
      <c r="CQ275" s="11"/>
      <c r="CR275" s="11"/>
      <c r="CS275" s="11"/>
      <c r="CT275" s="11"/>
      <c r="CU275" s="11"/>
      <c r="CV275" s="11"/>
      <c r="CW275" s="11"/>
      <c r="CX275" s="11"/>
      <c r="CY275" s="11"/>
      <c r="CZ275" s="11"/>
      <c r="DA275" s="11"/>
      <c r="DB275" s="11"/>
      <c r="DC275" s="11"/>
      <c r="DD275" s="11"/>
      <c r="DE275" s="11"/>
      <c r="DF275" s="11"/>
      <c r="DG275" s="11"/>
      <c r="DH275" s="11"/>
      <c r="DI275" s="11"/>
      <c r="DJ275" s="11"/>
      <c r="DK275" s="11"/>
      <c r="DL275" s="11"/>
      <c r="DM275" s="11"/>
      <c r="DN275" s="11"/>
      <c r="DO275" s="11"/>
      <c r="DP275" s="11"/>
      <c r="DQ275" s="11"/>
      <c r="DR275" s="11"/>
      <c r="DS275" s="11"/>
      <c r="DT275" s="11"/>
      <c r="DU275" s="11"/>
      <c r="DV275" s="11"/>
      <c r="DW275" s="11"/>
      <c r="DX275" s="11"/>
      <c r="DY275" s="11"/>
      <c r="DZ275" s="11"/>
      <c r="EA275" s="11"/>
      <c r="EB275" s="11"/>
      <c r="EC275" s="11"/>
      <c r="ED275" s="11"/>
      <c r="EE275" s="11"/>
      <c r="EF275" s="11"/>
      <c r="EG275" s="11"/>
      <c r="EH275" s="11"/>
      <c r="EI275" s="11"/>
      <c r="EJ275" s="11"/>
      <c r="EK275" s="11"/>
      <c r="EL275" s="11"/>
      <c r="EM275" s="11"/>
      <c r="EN275" s="11"/>
      <c r="EO275" s="11"/>
    </row>
    <row r="276" spans="1:145" s="15" customFormat="1" ht="15" customHeight="1" x14ac:dyDescent="0.25">
      <c r="A276" s="14"/>
      <c r="C276" s="26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1"/>
      <c r="CD276" s="11"/>
      <c r="CE276" s="11"/>
      <c r="CF276" s="11"/>
      <c r="CG276" s="11"/>
      <c r="CH276" s="11"/>
      <c r="CI276" s="11"/>
      <c r="CJ276" s="11"/>
      <c r="CK276" s="11"/>
      <c r="CL276" s="11"/>
      <c r="CM276" s="11"/>
      <c r="CN276" s="11"/>
      <c r="CO276" s="11"/>
      <c r="CP276" s="11"/>
      <c r="CQ276" s="11"/>
      <c r="CR276" s="11"/>
      <c r="CS276" s="11"/>
      <c r="CT276" s="11"/>
      <c r="CU276" s="11"/>
      <c r="CV276" s="11"/>
      <c r="CW276" s="11"/>
      <c r="CX276" s="11"/>
      <c r="CY276" s="11"/>
      <c r="CZ276" s="11"/>
      <c r="DA276" s="11"/>
      <c r="DB276" s="11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11"/>
      <c r="DT276" s="11"/>
      <c r="DU276" s="11"/>
      <c r="DV276" s="11"/>
      <c r="DW276" s="11"/>
      <c r="DX276" s="11"/>
      <c r="DY276" s="11"/>
      <c r="DZ276" s="11"/>
      <c r="EA276" s="11"/>
      <c r="EB276" s="11"/>
      <c r="EC276" s="11"/>
      <c r="ED276" s="11"/>
      <c r="EE276" s="11"/>
      <c r="EF276" s="11"/>
      <c r="EG276" s="11"/>
      <c r="EH276" s="11"/>
      <c r="EI276" s="11"/>
      <c r="EJ276" s="11"/>
      <c r="EK276" s="11"/>
      <c r="EL276" s="11"/>
      <c r="EM276" s="11"/>
      <c r="EN276" s="11"/>
      <c r="EO276" s="11"/>
    </row>
    <row r="277" spans="1:145" s="15" customFormat="1" ht="15" customHeight="1" x14ac:dyDescent="0.25">
      <c r="A277" s="14"/>
      <c r="C277" s="26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1"/>
      <c r="CD277" s="11"/>
      <c r="CE277" s="11"/>
      <c r="CF277" s="11"/>
      <c r="CG277" s="11"/>
      <c r="CH277" s="11"/>
      <c r="CI277" s="11"/>
      <c r="CJ277" s="11"/>
      <c r="CK277" s="11"/>
      <c r="CL277" s="11"/>
      <c r="CM277" s="11"/>
      <c r="CN277" s="11"/>
      <c r="CO277" s="11"/>
      <c r="CP277" s="11"/>
      <c r="CQ277" s="11"/>
      <c r="CR277" s="11"/>
      <c r="CS277" s="11"/>
      <c r="CT277" s="11"/>
      <c r="CU277" s="11"/>
      <c r="CV277" s="11"/>
      <c r="CW277" s="11"/>
      <c r="CX277" s="11"/>
      <c r="CY277" s="11"/>
      <c r="CZ277" s="11"/>
      <c r="DA277" s="11"/>
      <c r="DB277" s="11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11"/>
      <c r="DR277" s="11"/>
      <c r="DS277" s="11"/>
      <c r="DT277" s="11"/>
      <c r="DU277" s="11"/>
      <c r="DV277" s="11"/>
      <c r="DW277" s="11"/>
      <c r="DX277" s="11"/>
      <c r="DY277" s="11"/>
      <c r="DZ277" s="11"/>
      <c r="EA277" s="11"/>
      <c r="EB277" s="11"/>
      <c r="EC277" s="11"/>
      <c r="ED277" s="11"/>
      <c r="EE277" s="11"/>
      <c r="EF277" s="11"/>
      <c r="EG277" s="11"/>
      <c r="EH277" s="11"/>
      <c r="EI277" s="11"/>
      <c r="EJ277" s="11"/>
      <c r="EK277" s="11"/>
      <c r="EL277" s="11"/>
      <c r="EM277" s="11"/>
      <c r="EN277" s="11"/>
      <c r="EO277" s="11"/>
    </row>
    <row r="278" spans="1:145" s="15" customFormat="1" ht="15" customHeight="1" x14ac:dyDescent="0.25">
      <c r="A278" s="14"/>
      <c r="C278" s="26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1"/>
      <c r="CD278" s="11"/>
      <c r="CE278" s="11"/>
      <c r="CF278" s="11"/>
      <c r="CG278" s="11"/>
      <c r="CH278" s="11"/>
      <c r="CI278" s="11"/>
      <c r="CJ278" s="11"/>
      <c r="CK278" s="11"/>
      <c r="CL278" s="11"/>
      <c r="CM278" s="11"/>
      <c r="CN278" s="11"/>
      <c r="CO278" s="11"/>
      <c r="CP278" s="11"/>
      <c r="CQ278" s="11"/>
      <c r="CR278" s="11"/>
      <c r="CS278" s="11"/>
      <c r="CT278" s="11"/>
      <c r="CU278" s="11"/>
      <c r="CV278" s="11"/>
      <c r="CW278" s="11"/>
      <c r="CX278" s="11"/>
      <c r="CY278" s="11"/>
      <c r="CZ278" s="11"/>
      <c r="DA278" s="11"/>
      <c r="DB278" s="11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11"/>
      <c r="DR278" s="11"/>
      <c r="DS278" s="11"/>
      <c r="DT278" s="11"/>
      <c r="DU278" s="11"/>
      <c r="DV278" s="11"/>
      <c r="DW278" s="11"/>
      <c r="DX278" s="11"/>
      <c r="DY278" s="11"/>
      <c r="DZ278" s="11"/>
      <c r="EA278" s="11"/>
      <c r="EB278" s="11"/>
      <c r="EC278" s="11"/>
      <c r="ED278" s="11"/>
      <c r="EE278" s="11"/>
      <c r="EF278" s="11"/>
      <c r="EG278" s="11"/>
      <c r="EH278" s="11"/>
      <c r="EI278" s="11"/>
      <c r="EJ278" s="11"/>
      <c r="EK278" s="11"/>
      <c r="EL278" s="11"/>
      <c r="EM278" s="11"/>
      <c r="EN278" s="11"/>
      <c r="EO278" s="11"/>
    </row>
    <row r="279" spans="1:145" s="15" customFormat="1" ht="15" customHeight="1" x14ac:dyDescent="0.25">
      <c r="A279" s="14"/>
      <c r="C279" s="26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1"/>
      <c r="CD279" s="11"/>
      <c r="CE279" s="11"/>
      <c r="CF279" s="11"/>
      <c r="CG279" s="11"/>
      <c r="CH279" s="11"/>
      <c r="CI279" s="11"/>
      <c r="CJ279" s="11"/>
      <c r="CK279" s="11"/>
      <c r="CL279" s="11"/>
      <c r="CM279" s="11"/>
      <c r="CN279" s="11"/>
      <c r="CO279" s="11"/>
      <c r="CP279" s="11"/>
      <c r="CQ279" s="11"/>
      <c r="CR279" s="11"/>
      <c r="CS279" s="11"/>
      <c r="CT279" s="11"/>
      <c r="CU279" s="11"/>
      <c r="CV279" s="11"/>
      <c r="CW279" s="11"/>
      <c r="CX279" s="11"/>
      <c r="CY279" s="11"/>
      <c r="CZ279" s="11"/>
      <c r="DA279" s="11"/>
      <c r="DB279" s="11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  <c r="DQ279" s="11"/>
      <c r="DR279" s="11"/>
      <c r="DS279" s="11"/>
      <c r="DT279" s="11"/>
      <c r="DU279" s="11"/>
      <c r="DV279" s="11"/>
      <c r="DW279" s="11"/>
      <c r="DX279" s="11"/>
      <c r="DY279" s="11"/>
      <c r="DZ279" s="11"/>
      <c r="EA279" s="11"/>
      <c r="EB279" s="11"/>
      <c r="EC279" s="11"/>
      <c r="ED279" s="11"/>
      <c r="EE279" s="11"/>
      <c r="EF279" s="11"/>
      <c r="EG279" s="11"/>
      <c r="EH279" s="11"/>
      <c r="EI279" s="11"/>
      <c r="EJ279" s="11"/>
      <c r="EK279" s="11"/>
      <c r="EL279" s="11"/>
      <c r="EM279" s="11"/>
      <c r="EN279" s="11"/>
      <c r="EO279" s="11"/>
    </row>
    <row r="280" spans="1:145" s="15" customFormat="1" ht="15" customHeight="1" x14ac:dyDescent="0.25">
      <c r="A280" s="14"/>
      <c r="C280" s="26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1"/>
      <c r="CD280" s="11"/>
      <c r="CE280" s="11"/>
      <c r="CF280" s="11"/>
      <c r="CG280" s="11"/>
      <c r="CH280" s="11"/>
      <c r="CI280" s="11"/>
      <c r="CJ280" s="11"/>
      <c r="CK280" s="11"/>
      <c r="CL280" s="11"/>
      <c r="CM280" s="11"/>
      <c r="CN280" s="11"/>
      <c r="CO280" s="11"/>
      <c r="CP280" s="11"/>
      <c r="CQ280" s="11"/>
      <c r="CR280" s="11"/>
      <c r="CS280" s="11"/>
      <c r="CT280" s="11"/>
      <c r="CU280" s="11"/>
      <c r="CV280" s="11"/>
      <c r="CW280" s="11"/>
      <c r="CX280" s="11"/>
      <c r="CY280" s="11"/>
      <c r="CZ280" s="11"/>
      <c r="DA280" s="11"/>
      <c r="DB280" s="11"/>
      <c r="DC280" s="11"/>
      <c r="DD280" s="11"/>
      <c r="DE280" s="11"/>
      <c r="DF280" s="11"/>
      <c r="DG280" s="11"/>
      <c r="DH280" s="11"/>
      <c r="DI280" s="11"/>
      <c r="DJ280" s="11"/>
      <c r="DK280" s="11"/>
      <c r="DL280" s="11"/>
      <c r="DM280" s="11"/>
      <c r="DN280" s="11"/>
      <c r="DO280" s="11"/>
      <c r="DP280" s="11"/>
      <c r="DQ280" s="11"/>
      <c r="DR280" s="11"/>
      <c r="DS280" s="11"/>
      <c r="DT280" s="11"/>
      <c r="DU280" s="11"/>
      <c r="DV280" s="11"/>
      <c r="DW280" s="11"/>
      <c r="DX280" s="11"/>
      <c r="DY280" s="11"/>
      <c r="DZ280" s="11"/>
      <c r="EA280" s="11"/>
      <c r="EB280" s="11"/>
      <c r="EC280" s="11"/>
      <c r="ED280" s="11"/>
      <c r="EE280" s="11"/>
      <c r="EF280" s="11"/>
      <c r="EG280" s="11"/>
      <c r="EH280" s="11"/>
      <c r="EI280" s="11"/>
      <c r="EJ280" s="11"/>
      <c r="EK280" s="11"/>
      <c r="EL280" s="11"/>
      <c r="EM280" s="11"/>
      <c r="EN280" s="11"/>
      <c r="EO280" s="11"/>
    </row>
    <row r="281" spans="1:145" s="15" customFormat="1" ht="15" customHeight="1" x14ac:dyDescent="0.25">
      <c r="A281" s="14"/>
      <c r="C281" s="26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1"/>
      <c r="CD281" s="11"/>
      <c r="CE281" s="11"/>
      <c r="CF281" s="11"/>
      <c r="CG281" s="11"/>
      <c r="CH281" s="11"/>
      <c r="CI281" s="11"/>
      <c r="CJ281" s="11"/>
      <c r="CK281" s="11"/>
      <c r="CL281" s="11"/>
      <c r="CM281" s="11"/>
      <c r="CN281" s="11"/>
      <c r="CO281" s="11"/>
      <c r="CP281" s="11"/>
      <c r="CQ281" s="11"/>
      <c r="CR281" s="11"/>
      <c r="CS281" s="11"/>
      <c r="CT281" s="11"/>
      <c r="CU281" s="11"/>
      <c r="CV281" s="11"/>
      <c r="CW281" s="11"/>
      <c r="CX281" s="11"/>
      <c r="CY281" s="11"/>
      <c r="CZ281" s="11"/>
      <c r="DA281" s="11"/>
      <c r="DB281" s="11"/>
      <c r="DC281" s="11"/>
      <c r="DD281" s="11"/>
      <c r="DE281" s="11"/>
      <c r="DF281" s="11"/>
      <c r="DG281" s="11"/>
      <c r="DH281" s="11"/>
      <c r="DI281" s="11"/>
      <c r="DJ281" s="11"/>
      <c r="DK281" s="11"/>
      <c r="DL281" s="11"/>
      <c r="DM281" s="11"/>
      <c r="DN281" s="11"/>
      <c r="DO281" s="11"/>
      <c r="DP281" s="11"/>
      <c r="DQ281" s="11"/>
      <c r="DR281" s="11"/>
      <c r="DS281" s="11"/>
      <c r="DT281" s="11"/>
      <c r="DU281" s="11"/>
      <c r="DV281" s="11"/>
      <c r="DW281" s="11"/>
      <c r="DX281" s="11"/>
      <c r="DY281" s="11"/>
      <c r="DZ281" s="11"/>
      <c r="EA281" s="11"/>
      <c r="EB281" s="11"/>
      <c r="EC281" s="11"/>
      <c r="ED281" s="11"/>
      <c r="EE281" s="11"/>
      <c r="EF281" s="11"/>
      <c r="EG281" s="11"/>
      <c r="EH281" s="11"/>
      <c r="EI281" s="11"/>
      <c r="EJ281" s="11"/>
      <c r="EK281" s="11"/>
      <c r="EL281" s="11"/>
      <c r="EM281" s="11"/>
      <c r="EN281" s="11"/>
      <c r="EO281" s="11"/>
    </row>
    <row r="282" spans="1:145" s="15" customFormat="1" ht="15" customHeight="1" x14ac:dyDescent="0.25">
      <c r="A282" s="14"/>
      <c r="C282" s="26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1"/>
      <c r="CD282" s="11"/>
      <c r="CE282" s="11"/>
      <c r="CF282" s="11"/>
      <c r="CG282" s="11"/>
      <c r="CH282" s="11"/>
      <c r="CI282" s="11"/>
      <c r="CJ282" s="11"/>
      <c r="CK282" s="11"/>
      <c r="CL282" s="11"/>
      <c r="CM282" s="11"/>
      <c r="CN282" s="11"/>
      <c r="CO282" s="11"/>
      <c r="CP282" s="11"/>
      <c r="CQ282" s="11"/>
      <c r="CR282" s="11"/>
      <c r="CS282" s="11"/>
      <c r="CT282" s="11"/>
      <c r="CU282" s="11"/>
      <c r="CV282" s="11"/>
      <c r="CW282" s="11"/>
      <c r="CX282" s="11"/>
      <c r="CY282" s="11"/>
      <c r="CZ282" s="11"/>
      <c r="DA282" s="11"/>
      <c r="DB282" s="11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11"/>
      <c r="DR282" s="11"/>
      <c r="DS282" s="11"/>
      <c r="DT282" s="11"/>
      <c r="DU282" s="11"/>
      <c r="DV282" s="11"/>
      <c r="DW282" s="11"/>
      <c r="DX282" s="11"/>
      <c r="DY282" s="11"/>
      <c r="DZ282" s="11"/>
      <c r="EA282" s="11"/>
      <c r="EB282" s="11"/>
      <c r="EC282" s="11"/>
      <c r="ED282" s="11"/>
      <c r="EE282" s="11"/>
      <c r="EF282" s="11"/>
      <c r="EG282" s="11"/>
      <c r="EH282" s="11"/>
      <c r="EI282" s="11"/>
      <c r="EJ282" s="11"/>
      <c r="EK282" s="11"/>
      <c r="EL282" s="11"/>
      <c r="EM282" s="11"/>
      <c r="EN282" s="11"/>
      <c r="EO282" s="11"/>
    </row>
    <row r="283" spans="1:145" s="15" customFormat="1" ht="15" customHeight="1" x14ac:dyDescent="0.25">
      <c r="A283" s="14"/>
      <c r="C283" s="26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1"/>
      <c r="CD283" s="11"/>
      <c r="CE283" s="11"/>
      <c r="CF283" s="11"/>
      <c r="CG283" s="11"/>
      <c r="CH283" s="11"/>
      <c r="CI283" s="11"/>
      <c r="CJ283" s="11"/>
      <c r="CK283" s="11"/>
      <c r="CL283" s="11"/>
      <c r="CM283" s="11"/>
      <c r="CN283" s="11"/>
      <c r="CO283" s="11"/>
      <c r="CP283" s="11"/>
      <c r="CQ283" s="11"/>
      <c r="CR283" s="11"/>
      <c r="CS283" s="11"/>
      <c r="CT283" s="11"/>
      <c r="CU283" s="11"/>
      <c r="CV283" s="11"/>
      <c r="CW283" s="11"/>
      <c r="CX283" s="11"/>
      <c r="CY283" s="11"/>
      <c r="CZ283" s="11"/>
      <c r="DA283" s="11"/>
      <c r="DB283" s="11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  <c r="DQ283" s="11"/>
      <c r="DR283" s="11"/>
      <c r="DS283" s="11"/>
      <c r="DT283" s="11"/>
      <c r="DU283" s="11"/>
      <c r="DV283" s="11"/>
      <c r="DW283" s="11"/>
      <c r="DX283" s="11"/>
      <c r="DY283" s="11"/>
      <c r="DZ283" s="11"/>
      <c r="EA283" s="11"/>
      <c r="EB283" s="11"/>
      <c r="EC283" s="11"/>
      <c r="ED283" s="11"/>
      <c r="EE283" s="11"/>
      <c r="EF283" s="11"/>
      <c r="EG283" s="11"/>
      <c r="EH283" s="11"/>
      <c r="EI283" s="11"/>
      <c r="EJ283" s="11"/>
      <c r="EK283" s="11"/>
      <c r="EL283" s="11"/>
      <c r="EM283" s="11"/>
      <c r="EN283" s="11"/>
      <c r="EO283" s="11"/>
    </row>
    <row r="284" spans="1:145" s="15" customFormat="1" ht="15" customHeight="1" x14ac:dyDescent="0.25">
      <c r="A284" s="14"/>
      <c r="C284" s="26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1"/>
      <c r="CD284" s="11"/>
      <c r="CE284" s="11"/>
      <c r="CF284" s="11"/>
      <c r="CG284" s="11"/>
      <c r="CH284" s="11"/>
      <c r="CI284" s="11"/>
      <c r="CJ284" s="11"/>
      <c r="CK284" s="11"/>
      <c r="CL284" s="11"/>
      <c r="CM284" s="11"/>
      <c r="CN284" s="11"/>
      <c r="CO284" s="11"/>
      <c r="CP284" s="11"/>
      <c r="CQ284" s="11"/>
      <c r="CR284" s="11"/>
      <c r="CS284" s="11"/>
      <c r="CT284" s="11"/>
      <c r="CU284" s="11"/>
      <c r="CV284" s="11"/>
      <c r="CW284" s="11"/>
      <c r="CX284" s="11"/>
      <c r="CY284" s="11"/>
      <c r="CZ284" s="11"/>
      <c r="DA284" s="11"/>
      <c r="DB284" s="11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  <c r="DQ284" s="11"/>
      <c r="DR284" s="11"/>
      <c r="DS284" s="11"/>
      <c r="DT284" s="11"/>
      <c r="DU284" s="11"/>
      <c r="DV284" s="11"/>
      <c r="DW284" s="11"/>
      <c r="DX284" s="11"/>
      <c r="DY284" s="11"/>
      <c r="DZ284" s="11"/>
      <c r="EA284" s="11"/>
      <c r="EB284" s="11"/>
      <c r="EC284" s="11"/>
      <c r="ED284" s="11"/>
      <c r="EE284" s="11"/>
      <c r="EF284" s="11"/>
      <c r="EG284" s="11"/>
      <c r="EH284" s="11"/>
      <c r="EI284" s="11"/>
      <c r="EJ284" s="11"/>
      <c r="EK284" s="11"/>
      <c r="EL284" s="11"/>
      <c r="EM284" s="11"/>
      <c r="EN284" s="11"/>
      <c r="EO284" s="11"/>
    </row>
    <row r="285" spans="1:145" s="15" customFormat="1" ht="15" customHeight="1" x14ac:dyDescent="0.25">
      <c r="A285" s="14"/>
      <c r="C285" s="26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1"/>
      <c r="CD285" s="11"/>
      <c r="CE285" s="11"/>
      <c r="CF285" s="11"/>
      <c r="CG285" s="11"/>
      <c r="CH285" s="11"/>
      <c r="CI285" s="11"/>
      <c r="CJ285" s="11"/>
      <c r="CK285" s="11"/>
      <c r="CL285" s="11"/>
      <c r="CM285" s="11"/>
      <c r="CN285" s="11"/>
      <c r="CO285" s="11"/>
      <c r="CP285" s="11"/>
      <c r="CQ285" s="11"/>
      <c r="CR285" s="11"/>
      <c r="CS285" s="11"/>
      <c r="CT285" s="11"/>
      <c r="CU285" s="11"/>
      <c r="CV285" s="11"/>
      <c r="CW285" s="11"/>
      <c r="CX285" s="11"/>
      <c r="CY285" s="11"/>
      <c r="CZ285" s="11"/>
      <c r="DA285" s="11"/>
      <c r="DB285" s="11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  <c r="DQ285" s="11"/>
      <c r="DR285" s="11"/>
      <c r="DS285" s="11"/>
      <c r="DT285" s="11"/>
      <c r="DU285" s="11"/>
      <c r="DV285" s="11"/>
      <c r="DW285" s="11"/>
      <c r="DX285" s="11"/>
      <c r="DY285" s="11"/>
      <c r="DZ285" s="11"/>
      <c r="EA285" s="11"/>
      <c r="EB285" s="11"/>
      <c r="EC285" s="11"/>
      <c r="ED285" s="11"/>
      <c r="EE285" s="11"/>
      <c r="EF285" s="11"/>
      <c r="EG285" s="11"/>
      <c r="EH285" s="11"/>
      <c r="EI285" s="11"/>
      <c r="EJ285" s="11"/>
      <c r="EK285" s="11"/>
      <c r="EL285" s="11"/>
      <c r="EM285" s="11"/>
      <c r="EN285" s="11"/>
      <c r="EO285" s="11"/>
    </row>
    <row r="286" spans="1:145" s="15" customFormat="1" ht="15" customHeight="1" x14ac:dyDescent="0.25">
      <c r="A286" s="14"/>
      <c r="C286" s="26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1"/>
      <c r="CD286" s="11"/>
      <c r="CE286" s="11"/>
      <c r="CF286" s="11"/>
      <c r="CG286" s="11"/>
      <c r="CH286" s="11"/>
      <c r="CI286" s="11"/>
      <c r="CJ286" s="11"/>
      <c r="CK286" s="11"/>
      <c r="CL286" s="11"/>
      <c r="CM286" s="11"/>
      <c r="CN286" s="11"/>
      <c r="CO286" s="11"/>
      <c r="CP286" s="11"/>
      <c r="CQ286" s="11"/>
      <c r="CR286" s="11"/>
      <c r="CS286" s="11"/>
      <c r="CT286" s="11"/>
      <c r="CU286" s="11"/>
      <c r="CV286" s="11"/>
      <c r="CW286" s="11"/>
      <c r="CX286" s="11"/>
      <c r="CY286" s="11"/>
      <c r="CZ286" s="11"/>
      <c r="DA286" s="11"/>
      <c r="DB286" s="11"/>
      <c r="DC286" s="11"/>
      <c r="DD286" s="11"/>
      <c r="DE286" s="11"/>
      <c r="DF286" s="11"/>
      <c r="DG286" s="11"/>
      <c r="DH286" s="11"/>
      <c r="DI286" s="11"/>
      <c r="DJ286" s="11"/>
      <c r="DK286" s="11"/>
      <c r="DL286" s="11"/>
      <c r="DM286" s="11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1"/>
      <c r="DZ286" s="11"/>
      <c r="EA286" s="11"/>
      <c r="EB286" s="11"/>
      <c r="EC286" s="11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1"/>
    </row>
    <row r="287" spans="1:145" s="15" customFormat="1" ht="15" customHeight="1" x14ac:dyDescent="0.25">
      <c r="A287" s="14"/>
      <c r="C287" s="26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1"/>
      <c r="CD287" s="11"/>
      <c r="CE287" s="11"/>
      <c r="CF287" s="11"/>
      <c r="CG287" s="11"/>
      <c r="CH287" s="11"/>
      <c r="CI287" s="11"/>
      <c r="CJ287" s="11"/>
      <c r="CK287" s="11"/>
      <c r="CL287" s="11"/>
      <c r="CM287" s="11"/>
      <c r="CN287" s="11"/>
      <c r="CO287" s="11"/>
      <c r="CP287" s="11"/>
      <c r="CQ287" s="11"/>
      <c r="CR287" s="11"/>
      <c r="CS287" s="11"/>
      <c r="CT287" s="11"/>
      <c r="CU287" s="11"/>
      <c r="CV287" s="11"/>
      <c r="CW287" s="11"/>
      <c r="CX287" s="11"/>
      <c r="CY287" s="11"/>
      <c r="CZ287" s="11"/>
      <c r="DA287" s="11"/>
      <c r="DB287" s="11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11"/>
      <c r="DR287" s="11"/>
      <c r="DS287" s="11"/>
      <c r="DT287" s="11"/>
      <c r="DU287" s="11"/>
      <c r="DV287" s="11"/>
      <c r="DW287" s="11"/>
      <c r="DX287" s="11"/>
      <c r="DY287" s="11"/>
      <c r="DZ287" s="11"/>
      <c r="EA287" s="11"/>
      <c r="EB287" s="11"/>
      <c r="EC287" s="11"/>
      <c r="ED287" s="11"/>
      <c r="EE287" s="11"/>
      <c r="EF287" s="11"/>
      <c r="EG287" s="11"/>
      <c r="EH287" s="11"/>
      <c r="EI287" s="11"/>
      <c r="EJ287" s="11"/>
      <c r="EK287" s="11"/>
      <c r="EL287" s="11"/>
      <c r="EM287" s="11"/>
      <c r="EN287" s="11"/>
      <c r="EO287" s="11"/>
    </row>
    <row r="288" spans="1:145" s="15" customFormat="1" ht="15" customHeight="1" x14ac:dyDescent="0.25">
      <c r="A288" s="14"/>
      <c r="C288" s="26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1"/>
      <c r="CD288" s="11"/>
      <c r="CE288" s="11"/>
      <c r="CF288" s="11"/>
      <c r="CG288" s="11"/>
      <c r="CH288" s="11"/>
      <c r="CI288" s="11"/>
      <c r="CJ288" s="11"/>
      <c r="CK288" s="11"/>
      <c r="CL288" s="11"/>
      <c r="CM288" s="11"/>
      <c r="CN288" s="11"/>
      <c r="CO288" s="11"/>
      <c r="CP288" s="11"/>
      <c r="CQ288" s="11"/>
      <c r="CR288" s="11"/>
      <c r="CS288" s="11"/>
      <c r="CT288" s="11"/>
      <c r="CU288" s="11"/>
      <c r="CV288" s="11"/>
      <c r="CW288" s="11"/>
      <c r="CX288" s="11"/>
      <c r="CY288" s="11"/>
      <c r="CZ288" s="11"/>
      <c r="DA288" s="11"/>
      <c r="DB288" s="11"/>
      <c r="DC288" s="11"/>
      <c r="DD288" s="11"/>
      <c r="DE288" s="11"/>
      <c r="DF288" s="11"/>
      <c r="DG288" s="11"/>
      <c r="DH288" s="11"/>
      <c r="DI288" s="11"/>
      <c r="DJ288" s="11"/>
      <c r="DK288" s="11"/>
      <c r="DL288" s="11"/>
      <c r="DM288" s="11"/>
      <c r="DN288" s="11"/>
      <c r="DO288" s="11"/>
      <c r="DP288" s="11"/>
      <c r="DQ288" s="11"/>
      <c r="DR288" s="11"/>
      <c r="DS288" s="11"/>
      <c r="DT288" s="11"/>
      <c r="DU288" s="11"/>
      <c r="DV288" s="11"/>
      <c r="DW288" s="11"/>
      <c r="DX288" s="11"/>
      <c r="DY288" s="11"/>
      <c r="DZ288" s="11"/>
      <c r="EA288" s="11"/>
      <c r="EB288" s="11"/>
      <c r="EC288" s="11"/>
      <c r="ED288" s="11"/>
      <c r="EE288" s="11"/>
      <c r="EF288" s="11"/>
      <c r="EG288" s="11"/>
      <c r="EH288" s="11"/>
      <c r="EI288" s="11"/>
      <c r="EJ288" s="11"/>
      <c r="EK288" s="11"/>
      <c r="EL288" s="11"/>
      <c r="EM288" s="11"/>
      <c r="EN288" s="11"/>
      <c r="EO288" s="11"/>
    </row>
    <row r="289" spans="1:145" s="15" customFormat="1" ht="15" customHeight="1" x14ac:dyDescent="0.25">
      <c r="A289" s="14"/>
      <c r="C289" s="26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1"/>
      <c r="CD289" s="11"/>
      <c r="CE289" s="11"/>
      <c r="CF289" s="11"/>
      <c r="CG289" s="11"/>
      <c r="CH289" s="11"/>
      <c r="CI289" s="11"/>
      <c r="CJ289" s="11"/>
      <c r="CK289" s="11"/>
      <c r="CL289" s="11"/>
      <c r="CM289" s="11"/>
      <c r="CN289" s="11"/>
      <c r="CO289" s="11"/>
      <c r="CP289" s="11"/>
      <c r="CQ289" s="11"/>
      <c r="CR289" s="11"/>
      <c r="CS289" s="11"/>
      <c r="CT289" s="11"/>
      <c r="CU289" s="11"/>
      <c r="CV289" s="11"/>
      <c r="CW289" s="11"/>
      <c r="CX289" s="11"/>
      <c r="CY289" s="11"/>
      <c r="CZ289" s="11"/>
      <c r="DA289" s="11"/>
      <c r="DB289" s="11"/>
      <c r="DC289" s="11"/>
      <c r="DD289" s="11"/>
      <c r="DE289" s="11"/>
      <c r="DF289" s="11"/>
      <c r="DG289" s="11"/>
      <c r="DH289" s="11"/>
      <c r="DI289" s="11"/>
      <c r="DJ289" s="11"/>
      <c r="DK289" s="11"/>
      <c r="DL289" s="11"/>
      <c r="DM289" s="11"/>
      <c r="DN289" s="11"/>
      <c r="DO289" s="11"/>
      <c r="DP289" s="11"/>
      <c r="DQ289" s="11"/>
      <c r="DR289" s="11"/>
      <c r="DS289" s="11"/>
      <c r="DT289" s="11"/>
      <c r="DU289" s="11"/>
      <c r="DV289" s="11"/>
      <c r="DW289" s="11"/>
      <c r="DX289" s="11"/>
      <c r="DY289" s="11"/>
      <c r="DZ289" s="11"/>
      <c r="EA289" s="11"/>
      <c r="EB289" s="11"/>
      <c r="EC289" s="11"/>
      <c r="ED289" s="11"/>
      <c r="EE289" s="11"/>
      <c r="EF289" s="11"/>
      <c r="EG289" s="11"/>
      <c r="EH289" s="11"/>
      <c r="EI289" s="11"/>
      <c r="EJ289" s="11"/>
      <c r="EK289" s="11"/>
      <c r="EL289" s="11"/>
      <c r="EM289" s="11"/>
      <c r="EN289" s="11"/>
      <c r="EO289" s="11"/>
    </row>
    <row r="290" spans="1:145" s="15" customFormat="1" ht="15" customHeight="1" x14ac:dyDescent="0.25">
      <c r="A290" s="14"/>
      <c r="C290" s="26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1"/>
      <c r="CD290" s="11"/>
      <c r="CE290" s="11"/>
      <c r="CF290" s="11"/>
      <c r="CG290" s="11"/>
      <c r="CH290" s="11"/>
      <c r="CI290" s="11"/>
      <c r="CJ290" s="11"/>
      <c r="CK290" s="11"/>
      <c r="CL290" s="11"/>
      <c r="CM290" s="11"/>
      <c r="CN290" s="11"/>
      <c r="CO290" s="11"/>
      <c r="CP290" s="11"/>
      <c r="CQ290" s="11"/>
      <c r="CR290" s="11"/>
      <c r="CS290" s="11"/>
      <c r="CT290" s="11"/>
      <c r="CU290" s="11"/>
      <c r="CV290" s="11"/>
      <c r="CW290" s="11"/>
      <c r="CX290" s="11"/>
      <c r="CY290" s="11"/>
      <c r="CZ290" s="11"/>
      <c r="DA290" s="11"/>
      <c r="DB290" s="11"/>
      <c r="DC290" s="11"/>
      <c r="DD290" s="11"/>
      <c r="DE290" s="11"/>
      <c r="DF290" s="11"/>
      <c r="DG290" s="11"/>
      <c r="DH290" s="11"/>
      <c r="DI290" s="11"/>
      <c r="DJ290" s="11"/>
      <c r="DK290" s="11"/>
      <c r="DL290" s="11"/>
      <c r="DM290" s="11"/>
      <c r="DN290" s="11"/>
      <c r="DO290" s="11"/>
      <c r="DP290" s="11"/>
      <c r="DQ290" s="11"/>
      <c r="DR290" s="11"/>
      <c r="DS290" s="11"/>
      <c r="DT290" s="11"/>
      <c r="DU290" s="11"/>
      <c r="DV290" s="11"/>
      <c r="DW290" s="11"/>
      <c r="DX290" s="11"/>
      <c r="DY290" s="11"/>
      <c r="DZ290" s="11"/>
      <c r="EA290" s="11"/>
      <c r="EB290" s="11"/>
      <c r="EC290" s="11"/>
      <c r="ED290" s="11"/>
      <c r="EE290" s="11"/>
      <c r="EF290" s="11"/>
      <c r="EG290" s="11"/>
      <c r="EH290" s="11"/>
      <c r="EI290" s="11"/>
      <c r="EJ290" s="11"/>
      <c r="EK290" s="11"/>
      <c r="EL290" s="11"/>
      <c r="EM290" s="11"/>
      <c r="EN290" s="11"/>
      <c r="EO290" s="11"/>
    </row>
    <row r="291" spans="1:145" s="15" customFormat="1" ht="15" customHeight="1" x14ac:dyDescent="0.25">
      <c r="A291" s="14"/>
      <c r="C291" s="26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1"/>
      <c r="CD291" s="11"/>
      <c r="CE291" s="11"/>
      <c r="CF291" s="11"/>
      <c r="CG291" s="11"/>
      <c r="CH291" s="11"/>
      <c r="CI291" s="11"/>
      <c r="CJ291" s="11"/>
      <c r="CK291" s="11"/>
      <c r="CL291" s="11"/>
      <c r="CM291" s="11"/>
      <c r="CN291" s="11"/>
      <c r="CO291" s="11"/>
      <c r="CP291" s="11"/>
      <c r="CQ291" s="11"/>
      <c r="CR291" s="11"/>
      <c r="CS291" s="11"/>
      <c r="CT291" s="11"/>
      <c r="CU291" s="11"/>
      <c r="CV291" s="11"/>
      <c r="CW291" s="11"/>
      <c r="CX291" s="11"/>
      <c r="CY291" s="11"/>
      <c r="CZ291" s="11"/>
      <c r="DA291" s="11"/>
      <c r="DB291" s="11"/>
      <c r="DC291" s="11"/>
      <c r="DD291" s="11"/>
      <c r="DE291" s="11"/>
      <c r="DF291" s="11"/>
      <c r="DG291" s="11"/>
      <c r="DH291" s="11"/>
      <c r="DI291" s="11"/>
      <c r="DJ291" s="11"/>
      <c r="DK291" s="11"/>
      <c r="DL291" s="11"/>
      <c r="DM291" s="11"/>
      <c r="DN291" s="11"/>
      <c r="DO291" s="11"/>
      <c r="DP291" s="11"/>
      <c r="DQ291" s="11"/>
      <c r="DR291" s="11"/>
      <c r="DS291" s="11"/>
      <c r="DT291" s="11"/>
      <c r="DU291" s="11"/>
      <c r="DV291" s="11"/>
      <c r="DW291" s="11"/>
      <c r="DX291" s="11"/>
      <c r="DY291" s="11"/>
      <c r="DZ291" s="11"/>
      <c r="EA291" s="11"/>
      <c r="EB291" s="11"/>
      <c r="EC291" s="11"/>
      <c r="ED291" s="11"/>
      <c r="EE291" s="11"/>
      <c r="EF291" s="11"/>
      <c r="EG291" s="11"/>
      <c r="EH291" s="11"/>
      <c r="EI291" s="11"/>
      <c r="EJ291" s="11"/>
      <c r="EK291" s="11"/>
      <c r="EL291" s="11"/>
      <c r="EM291" s="11"/>
      <c r="EN291" s="11"/>
      <c r="EO291" s="11"/>
    </row>
    <row r="292" spans="1:145" s="15" customFormat="1" ht="15" customHeight="1" x14ac:dyDescent="0.25">
      <c r="A292" s="14"/>
      <c r="C292" s="26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1"/>
      <c r="CD292" s="11"/>
      <c r="CE292" s="11"/>
      <c r="CF292" s="11"/>
      <c r="CG292" s="11"/>
      <c r="CH292" s="11"/>
      <c r="CI292" s="11"/>
      <c r="CJ292" s="11"/>
      <c r="CK292" s="11"/>
      <c r="CL292" s="11"/>
      <c r="CM292" s="11"/>
      <c r="CN292" s="11"/>
      <c r="CO292" s="11"/>
      <c r="CP292" s="11"/>
      <c r="CQ292" s="11"/>
      <c r="CR292" s="11"/>
      <c r="CS292" s="11"/>
      <c r="CT292" s="11"/>
      <c r="CU292" s="11"/>
      <c r="CV292" s="11"/>
      <c r="CW292" s="11"/>
      <c r="CX292" s="11"/>
      <c r="CY292" s="11"/>
      <c r="CZ292" s="11"/>
      <c r="DA292" s="11"/>
      <c r="DB292" s="11"/>
      <c r="DC292" s="11"/>
      <c r="DD292" s="11"/>
      <c r="DE292" s="11"/>
      <c r="DF292" s="11"/>
      <c r="DG292" s="11"/>
      <c r="DH292" s="11"/>
      <c r="DI292" s="11"/>
      <c r="DJ292" s="11"/>
      <c r="DK292" s="11"/>
      <c r="DL292" s="11"/>
      <c r="DM292" s="11"/>
      <c r="DN292" s="11"/>
      <c r="DO292" s="11"/>
      <c r="DP292" s="11"/>
      <c r="DQ292" s="11"/>
      <c r="DR292" s="11"/>
      <c r="DS292" s="11"/>
      <c r="DT292" s="11"/>
      <c r="DU292" s="11"/>
      <c r="DV292" s="11"/>
      <c r="DW292" s="11"/>
      <c r="DX292" s="11"/>
      <c r="DY292" s="11"/>
      <c r="DZ292" s="11"/>
      <c r="EA292" s="11"/>
      <c r="EB292" s="11"/>
      <c r="EC292" s="11"/>
      <c r="ED292" s="11"/>
      <c r="EE292" s="11"/>
      <c r="EF292" s="11"/>
      <c r="EG292" s="11"/>
      <c r="EH292" s="11"/>
      <c r="EI292" s="11"/>
      <c r="EJ292" s="11"/>
      <c r="EK292" s="11"/>
      <c r="EL292" s="11"/>
      <c r="EM292" s="11"/>
      <c r="EN292" s="11"/>
      <c r="EO292" s="11"/>
    </row>
    <row r="293" spans="1:145" s="15" customFormat="1" ht="15" customHeight="1" x14ac:dyDescent="0.25">
      <c r="A293" s="14"/>
      <c r="C293" s="26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1"/>
      <c r="CD293" s="11"/>
      <c r="CE293" s="11"/>
      <c r="CF293" s="11"/>
      <c r="CG293" s="11"/>
      <c r="CH293" s="11"/>
      <c r="CI293" s="11"/>
      <c r="CJ293" s="11"/>
      <c r="CK293" s="11"/>
      <c r="CL293" s="11"/>
      <c r="CM293" s="11"/>
      <c r="CN293" s="11"/>
      <c r="CO293" s="11"/>
      <c r="CP293" s="11"/>
      <c r="CQ293" s="11"/>
      <c r="CR293" s="11"/>
      <c r="CS293" s="11"/>
      <c r="CT293" s="11"/>
      <c r="CU293" s="11"/>
      <c r="CV293" s="11"/>
      <c r="CW293" s="11"/>
      <c r="CX293" s="11"/>
      <c r="CY293" s="11"/>
      <c r="CZ293" s="11"/>
      <c r="DA293" s="11"/>
      <c r="DB293" s="11"/>
      <c r="DC293" s="11"/>
      <c r="DD293" s="11"/>
      <c r="DE293" s="11"/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11"/>
      <c r="DR293" s="11"/>
      <c r="DS293" s="11"/>
      <c r="DT293" s="11"/>
      <c r="DU293" s="11"/>
      <c r="DV293" s="11"/>
      <c r="DW293" s="11"/>
      <c r="DX293" s="11"/>
      <c r="DY293" s="11"/>
      <c r="DZ293" s="11"/>
      <c r="EA293" s="11"/>
      <c r="EB293" s="11"/>
      <c r="EC293" s="11"/>
      <c r="ED293" s="11"/>
      <c r="EE293" s="11"/>
      <c r="EF293" s="11"/>
      <c r="EG293" s="11"/>
      <c r="EH293" s="11"/>
      <c r="EI293" s="11"/>
      <c r="EJ293" s="11"/>
      <c r="EK293" s="11"/>
      <c r="EL293" s="11"/>
      <c r="EM293" s="11"/>
      <c r="EN293" s="11"/>
      <c r="EO293" s="11"/>
    </row>
    <row r="294" spans="1:145" s="15" customFormat="1" ht="15" customHeight="1" x14ac:dyDescent="0.25">
      <c r="A294" s="14"/>
      <c r="C294" s="26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1"/>
      <c r="CD294" s="11"/>
      <c r="CE294" s="11"/>
      <c r="CF294" s="11"/>
      <c r="CG294" s="11"/>
      <c r="CH294" s="11"/>
      <c r="CI294" s="11"/>
      <c r="CJ294" s="11"/>
      <c r="CK294" s="11"/>
      <c r="CL294" s="11"/>
      <c r="CM294" s="11"/>
      <c r="CN294" s="11"/>
      <c r="CO294" s="11"/>
      <c r="CP294" s="11"/>
      <c r="CQ294" s="11"/>
      <c r="CR294" s="11"/>
      <c r="CS294" s="11"/>
      <c r="CT294" s="11"/>
      <c r="CU294" s="11"/>
      <c r="CV294" s="11"/>
      <c r="CW294" s="11"/>
      <c r="CX294" s="11"/>
      <c r="CY294" s="11"/>
      <c r="CZ294" s="11"/>
      <c r="DA294" s="11"/>
      <c r="DB294" s="11"/>
      <c r="DC294" s="11"/>
      <c r="DD294" s="11"/>
      <c r="DE294" s="11"/>
      <c r="DF294" s="11"/>
      <c r="DG294" s="11"/>
      <c r="DH294" s="11"/>
      <c r="DI294" s="11"/>
      <c r="DJ294" s="11"/>
      <c r="DK294" s="11"/>
      <c r="DL294" s="11"/>
      <c r="DM294" s="11"/>
      <c r="DN294" s="11"/>
      <c r="DO294" s="11"/>
      <c r="DP294" s="11"/>
      <c r="DQ294" s="11"/>
      <c r="DR294" s="11"/>
      <c r="DS294" s="11"/>
      <c r="DT294" s="11"/>
      <c r="DU294" s="11"/>
      <c r="DV294" s="11"/>
      <c r="DW294" s="11"/>
      <c r="DX294" s="11"/>
      <c r="DY294" s="11"/>
      <c r="DZ294" s="11"/>
      <c r="EA294" s="11"/>
      <c r="EB294" s="11"/>
      <c r="EC294" s="11"/>
      <c r="ED294" s="11"/>
      <c r="EE294" s="11"/>
      <c r="EF294" s="11"/>
      <c r="EG294" s="11"/>
      <c r="EH294" s="11"/>
      <c r="EI294" s="11"/>
      <c r="EJ294" s="11"/>
      <c r="EK294" s="11"/>
      <c r="EL294" s="11"/>
      <c r="EM294" s="11"/>
      <c r="EN294" s="11"/>
      <c r="EO294" s="11"/>
    </row>
    <row r="295" spans="1:145" s="15" customFormat="1" ht="15" customHeight="1" x14ac:dyDescent="0.25">
      <c r="A295" s="14"/>
      <c r="C295" s="26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1"/>
      <c r="CD295" s="11"/>
      <c r="CE295" s="11"/>
      <c r="CF295" s="11"/>
      <c r="CG295" s="11"/>
      <c r="CH295" s="11"/>
      <c r="CI295" s="11"/>
      <c r="CJ295" s="11"/>
      <c r="CK295" s="11"/>
      <c r="CL295" s="11"/>
      <c r="CM295" s="11"/>
      <c r="CN295" s="11"/>
      <c r="CO295" s="11"/>
      <c r="CP295" s="11"/>
      <c r="CQ295" s="11"/>
      <c r="CR295" s="11"/>
      <c r="CS295" s="11"/>
      <c r="CT295" s="11"/>
      <c r="CU295" s="11"/>
      <c r="CV295" s="11"/>
      <c r="CW295" s="11"/>
      <c r="CX295" s="11"/>
      <c r="CY295" s="11"/>
      <c r="CZ295" s="11"/>
      <c r="DA295" s="11"/>
      <c r="DB295" s="11"/>
      <c r="DC295" s="11"/>
      <c r="DD295" s="11"/>
      <c r="DE295" s="11"/>
      <c r="DF295" s="11"/>
      <c r="DG295" s="11"/>
      <c r="DH295" s="11"/>
      <c r="DI295" s="11"/>
      <c r="DJ295" s="11"/>
      <c r="DK295" s="11"/>
      <c r="DL295" s="11"/>
      <c r="DM295" s="11"/>
      <c r="DN295" s="11"/>
      <c r="DO295" s="11"/>
      <c r="DP295" s="11"/>
      <c r="DQ295" s="11"/>
      <c r="DR295" s="11"/>
      <c r="DS295" s="11"/>
      <c r="DT295" s="11"/>
      <c r="DU295" s="11"/>
      <c r="DV295" s="11"/>
      <c r="DW295" s="11"/>
      <c r="DX295" s="11"/>
      <c r="DY295" s="11"/>
      <c r="DZ295" s="11"/>
      <c r="EA295" s="11"/>
      <c r="EB295" s="11"/>
      <c r="EC295" s="11"/>
      <c r="ED295" s="11"/>
      <c r="EE295" s="11"/>
      <c r="EF295" s="11"/>
      <c r="EG295" s="11"/>
      <c r="EH295" s="11"/>
      <c r="EI295" s="11"/>
      <c r="EJ295" s="11"/>
      <c r="EK295" s="11"/>
      <c r="EL295" s="11"/>
      <c r="EM295" s="11"/>
      <c r="EN295" s="11"/>
      <c r="EO295" s="11"/>
    </row>
    <row r="296" spans="1:145" s="15" customFormat="1" ht="15" customHeight="1" x14ac:dyDescent="0.25">
      <c r="A296" s="14"/>
      <c r="C296" s="26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1"/>
      <c r="CD296" s="11"/>
      <c r="CE296" s="11"/>
      <c r="CF296" s="11"/>
      <c r="CG296" s="11"/>
      <c r="CH296" s="11"/>
      <c r="CI296" s="11"/>
      <c r="CJ296" s="11"/>
      <c r="CK296" s="11"/>
      <c r="CL296" s="11"/>
      <c r="CM296" s="11"/>
      <c r="CN296" s="11"/>
      <c r="CO296" s="11"/>
      <c r="CP296" s="11"/>
      <c r="CQ296" s="11"/>
      <c r="CR296" s="11"/>
      <c r="CS296" s="11"/>
      <c r="CT296" s="11"/>
      <c r="CU296" s="11"/>
      <c r="CV296" s="11"/>
      <c r="CW296" s="11"/>
      <c r="CX296" s="11"/>
      <c r="CY296" s="11"/>
      <c r="CZ296" s="11"/>
      <c r="DA296" s="11"/>
      <c r="DB296" s="11"/>
      <c r="DC296" s="11"/>
      <c r="DD296" s="11"/>
      <c r="DE296" s="11"/>
      <c r="DF296" s="11"/>
      <c r="DG296" s="11"/>
      <c r="DH296" s="11"/>
      <c r="DI296" s="11"/>
      <c r="DJ296" s="11"/>
      <c r="DK296" s="11"/>
      <c r="DL296" s="11"/>
      <c r="DM296" s="11"/>
      <c r="DN296" s="11"/>
      <c r="DO296" s="11"/>
      <c r="DP296" s="11"/>
      <c r="DQ296" s="11"/>
      <c r="DR296" s="11"/>
      <c r="DS296" s="11"/>
      <c r="DT296" s="11"/>
      <c r="DU296" s="11"/>
      <c r="DV296" s="11"/>
      <c r="DW296" s="11"/>
      <c r="DX296" s="11"/>
      <c r="DY296" s="11"/>
      <c r="DZ296" s="11"/>
      <c r="EA296" s="11"/>
      <c r="EB296" s="11"/>
      <c r="EC296" s="11"/>
      <c r="ED296" s="11"/>
      <c r="EE296" s="11"/>
      <c r="EF296" s="11"/>
      <c r="EG296" s="11"/>
      <c r="EH296" s="11"/>
      <c r="EI296" s="11"/>
      <c r="EJ296" s="11"/>
      <c r="EK296" s="11"/>
      <c r="EL296" s="11"/>
      <c r="EM296" s="11"/>
      <c r="EN296" s="11"/>
      <c r="EO296" s="11"/>
    </row>
    <row r="297" spans="1:145" s="15" customFormat="1" ht="15" customHeight="1" x14ac:dyDescent="0.25">
      <c r="A297" s="14"/>
      <c r="C297" s="26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1"/>
      <c r="CD297" s="11"/>
      <c r="CE297" s="11"/>
      <c r="CF297" s="11"/>
      <c r="CG297" s="11"/>
      <c r="CH297" s="11"/>
      <c r="CI297" s="11"/>
      <c r="CJ297" s="11"/>
      <c r="CK297" s="11"/>
      <c r="CL297" s="11"/>
      <c r="CM297" s="11"/>
      <c r="CN297" s="11"/>
      <c r="CO297" s="11"/>
      <c r="CP297" s="11"/>
      <c r="CQ297" s="11"/>
      <c r="CR297" s="11"/>
      <c r="CS297" s="11"/>
      <c r="CT297" s="11"/>
      <c r="CU297" s="11"/>
      <c r="CV297" s="11"/>
      <c r="CW297" s="11"/>
      <c r="CX297" s="11"/>
      <c r="CY297" s="11"/>
      <c r="CZ297" s="11"/>
      <c r="DA297" s="11"/>
      <c r="DB297" s="11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11"/>
      <c r="DR297" s="11"/>
      <c r="DS297" s="11"/>
      <c r="DT297" s="11"/>
      <c r="DU297" s="11"/>
      <c r="DV297" s="11"/>
      <c r="DW297" s="11"/>
      <c r="DX297" s="11"/>
      <c r="DY297" s="11"/>
      <c r="DZ297" s="11"/>
      <c r="EA297" s="11"/>
      <c r="EB297" s="11"/>
      <c r="EC297" s="11"/>
      <c r="ED297" s="11"/>
      <c r="EE297" s="11"/>
      <c r="EF297" s="11"/>
      <c r="EG297" s="11"/>
      <c r="EH297" s="11"/>
      <c r="EI297" s="11"/>
      <c r="EJ297" s="11"/>
      <c r="EK297" s="11"/>
      <c r="EL297" s="11"/>
      <c r="EM297" s="11"/>
      <c r="EN297" s="11"/>
      <c r="EO297" s="11"/>
    </row>
    <row r="298" spans="1:145" s="15" customFormat="1" ht="15" customHeight="1" x14ac:dyDescent="0.25">
      <c r="A298" s="14"/>
      <c r="C298" s="26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  <c r="DG298" s="11"/>
      <c r="DH298" s="11"/>
      <c r="DI298" s="11"/>
      <c r="DJ298" s="11"/>
      <c r="DK298" s="11"/>
      <c r="DL298" s="11"/>
      <c r="DM298" s="11"/>
      <c r="DN298" s="11"/>
      <c r="DO298" s="11"/>
      <c r="DP298" s="11"/>
      <c r="DQ298" s="11"/>
      <c r="DR298" s="11"/>
      <c r="DS298" s="11"/>
      <c r="DT298" s="11"/>
      <c r="DU298" s="11"/>
      <c r="DV298" s="11"/>
      <c r="DW298" s="11"/>
      <c r="DX298" s="11"/>
      <c r="DY298" s="11"/>
      <c r="DZ298" s="11"/>
      <c r="EA298" s="11"/>
      <c r="EB298" s="11"/>
      <c r="EC298" s="11"/>
      <c r="ED298" s="11"/>
      <c r="EE298" s="11"/>
      <c r="EF298" s="11"/>
      <c r="EG298" s="11"/>
      <c r="EH298" s="11"/>
      <c r="EI298" s="11"/>
      <c r="EJ298" s="11"/>
      <c r="EK298" s="11"/>
      <c r="EL298" s="11"/>
      <c r="EM298" s="11"/>
      <c r="EN298" s="11"/>
      <c r="EO298" s="11"/>
    </row>
    <row r="299" spans="1:145" s="15" customFormat="1" ht="15" customHeight="1" x14ac:dyDescent="0.25">
      <c r="A299" s="14"/>
      <c r="C299" s="26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1"/>
      <c r="CD299" s="11"/>
      <c r="CE299" s="11"/>
      <c r="CF299" s="11"/>
      <c r="CG299" s="11"/>
      <c r="CH299" s="11"/>
      <c r="CI299" s="11"/>
      <c r="CJ299" s="11"/>
      <c r="CK299" s="11"/>
      <c r="CL299" s="11"/>
      <c r="CM299" s="11"/>
      <c r="CN299" s="11"/>
      <c r="CO299" s="11"/>
      <c r="CP299" s="11"/>
      <c r="CQ299" s="11"/>
      <c r="CR299" s="11"/>
      <c r="CS299" s="11"/>
      <c r="CT299" s="11"/>
      <c r="CU299" s="11"/>
      <c r="CV299" s="11"/>
      <c r="CW299" s="11"/>
      <c r="CX299" s="11"/>
      <c r="CY299" s="11"/>
      <c r="CZ299" s="11"/>
      <c r="DA299" s="11"/>
      <c r="DB299" s="11"/>
      <c r="DC299" s="11"/>
      <c r="DD299" s="11"/>
      <c r="DE299" s="11"/>
      <c r="DF299" s="11"/>
      <c r="DG299" s="11"/>
      <c r="DH299" s="11"/>
      <c r="DI299" s="11"/>
      <c r="DJ299" s="11"/>
      <c r="DK299" s="11"/>
      <c r="DL299" s="11"/>
      <c r="DM299" s="11"/>
      <c r="DN299" s="11"/>
      <c r="DO299" s="11"/>
      <c r="DP299" s="11"/>
      <c r="DQ299" s="11"/>
      <c r="DR299" s="11"/>
      <c r="DS299" s="11"/>
      <c r="DT299" s="11"/>
      <c r="DU299" s="11"/>
      <c r="DV299" s="11"/>
      <c r="DW299" s="11"/>
      <c r="DX299" s="11"/>
      <c r="DY299" s="11"/>
      <c r="DZ299" s="11"/>
      <c r="EA299" s="11"/>
      <c r="EB299" s="11"/>
      <c r="EC299" s="11"/>
      <c r="ED299" s="11"/>
      <c r="EE299" s="11"/>
      <c r="EF299" s="11"/>
      <c r="EG299" s="11"/>
      <c r="EH299" s="11"/>
      <c r="EI299" s="11"/>
      <c r="EJ299" s="11"/>
      <c r="EK299" s="11"/>
      <c r="EL299" s="11"/>
      <c r="EM299" s="11"/>
      <c r="EN299" s="11"/>
      <c r="EO299" s="11"/>
    </row>
    <row r="300" spans="1:145" s="15" customFormat="1" ht="15" customHeight="1" x14ac:dyDescent="0.25">
      <c r="A300" s="14"/>
      <c r="C300" s="26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1"/>
      <c r="CD300" s="11"/>
      <c r="CE300" s="11"/>
      <c r="CF300" s="11"/>
      <c r="CG300" s="11"/>
      <c r="CH300" s="11"/>
      <c r="CI300" s="11"/>
      <c r="CJ300" s="11"/>
      <c r="CK300" s="11"/>
      <c r="CL300" s="11"/>
      <c r="CM300" s="11"/>
      <c r="CN300" s="11"/>
      <c r="CO300" s="11"/>
      <c r="CP300" s="11"/>
      <c r="CQ300" s="11"/>
      <c r="CR300" s="11"/>
      <c r="CS300" s="11"/>
      <c r="CT300" s="11"/>
      <c r="CU300" s="11"/>
      <c r="CV300" s="11"/>
      <c r="CW300" s="11"/>
      <c r="CX300" s="11"/>
      <c r="CY300" s="11"/>
      <c r="CZ300" s="11"/>
      <c r="DA300" s="11"/>
      <c r="DB300" s="11"/>
      <c r="DC300" s="11"/>
      <c r="DD300" s="11"/>
      <c r="DE300" s="11"/>
      <c r="DF300" s="11"/>
      <c r="DG300" s="11"/>
      <c r="DH300" s="11"/>
      <c r="DI300" s="11"/>
      <c r="DJ300" s="11"/>
      <c r="DK300" s="11"/>
      <c r="DL300" s="11"/>
      <c r="DM300" s="11"/>
      <c r="DN300" s="11"/>
      <c r="DO300" s="11"/>
      <c r="DP300" s="11"/>
      <c r="DQ300" s="11"/>
      <c r="DR300" s="11"/>
      <c r="DS300" s="11"/>
      <c r="DT300" s="11"/>
      <c r="DU300" s="11"/>
      <c r="DV300" s="11"/>
      <c r="DW300" s="11"/>
      <c r="DX300" s="11"/>
      <c r="DY300" s="11"/>
      <c r="DZ300" s="11"/>
      <c r="EA300" s="11"/>
      <c r="EB300" s="11"/>
      <c r="EC300" s="11"/>
      <c r="ED300" s="11"/>
      <c r="EE300" s="11"/>
      <c r="EF300" s="11"/>
      <c r="EG300" s="11"/>
      <c r="EH300" s="11"/>
      <c r="EI300" s="11"/>
      <c r="EJ300" s="11"/>
      <c r="EK300" s="11"/>
      <c r="EL300" s="11"/>
      <c r="EM300" s="11"/>
      <c r="EN300" s="11"/>
      <c r="EO300" s="11"/>
    </row>
    <row r="301" spans="1:145" s="15" customFormat="1" ht="15" customHeight="1" x14ac:dyDescent="0.25">
      <c r="A301" s="14"/>
      <c r="C301" s="26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1"/>
      <c r="CD301" s="11"/>
      <c r="CE301" s="11"/>
      <c r="CF301" s="11"/>
      <c r="CG301" s="11"/>
      <c r="CH301" s="11"/>
      <c r="CI301" s="11"/>
      <c r="CJ301" s="11"/>
      <c r="CK301" s="11"/>
      <c r="CL301" s="11"/>
      <c r="CM301" s="11"/>
      <c r="CN301" s="11"/>
      <c r="CO301" s="11"/>
      <c r="CP301" s="11"/>
      <c r="CQ301" s="11"/>
      <c r="CR301" s="11"/>
      <c r="CS301" s="11"/>
      <c r="CT301" s="11"/>
      <c r="CU301" s="11"/>
      <c r="CV301" s="11"/>
      <c r="CW301" s="11"/>
      <c r="CX301" s="11"/>
      <c r="CY301" s="11"/>
      <c r="CZ301" s="11"/>
      <c r="DA301" s="11"/>
      <c r="DB301" s="11"/>
      <c r="DC301" s="11"/>
      <c r="DD301" s="11"/>
      <c r="DE301" s="11"/>
      <c r="DF301" s="11"/>
      <c r="DG301" s="11"/>
      <c r="DH301" s="11"/>
      <c r="DI301" s="11"/>
      <c r="DJ301" s="11"/>
      <c r="DK301" s="11"/>
      <c r="DL301" s="11"/>
      <c r="DM301" s="11"/>
      <c r="DN301" s="11"/>
      <c r="DO301" s="11"/>
      <c r="DP301" s="11"/>
      <c r="DQ301" s="11"/>
      <c r="DR301" s="11"/>
      <c r="DS301" s="11"/>
      <c r="DT301" s="11"/>
      <c r="DU301" s="11"/>
      <c r="DV301" s="11"/>
      <c r="DW301" s="11"/>
      <c r="DX301" s="11"/>
      <c r="DY301" s="11"/>
      <c r="DZ301" s="11"/>
      <c r="EA301" s="11"/>
      <c r="EB301" s="11"/>
      <c r="EC301" s="11"/>
      <c r="ED301" s="11"/>
      <c r="EE301" s="11"/>
      <c r="EF301" s="11"/>
      <c r="EG301" s="11"/>
      <c r="EH301" s="11"/>
      <c r="EI301" s="11"/>
      <c r="EJ301" s="11"/>
      <c r="EK301" s="11"/>
      <c r="EL301" s="11"/>
      <c r="EM301" s="11"/>
      <c r="EN301" s="11"/>
      <c r="EO301" s="11"/>
    </row>
    <row r="302" spans="1:145" s="15" customFormat="1" ht="15" customHeight="1" x14ac:dyDescent="0.25">
      <c r="A302" s="14"/>
      <c r="C302" s="26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1"/>
      <c r="CD302" s="11"/>
      <c r="CE302" s="11"/>
      <c r="CF302" s="11"/>
      <c r="CG302" s="11"/>
      <c r="CH302" s="11"/>
      <c r="CI302" s="11"/>
      <c r="CJ302" s="11"/>
      <c r="CK302" s="11"/>
      <c r="CL302" s="11"/>
      <c r="CM302" s="11"/>
      <c r="CN302" s="11"/>
      <c r="CO302" s="11"/>
      <c r="CP302" s="11"/>
      <c r="CQ302" s="11"/>
      <c r="CR302" s="11"/>
      <c r="CS302" s="11"/>
      <c r="CT302" s="11"/>
      <c r="CU302" s="11"/>
      <c r="CV302" s="11"/>
      <c r="CW302" s="11"/>
      <c r="CX302" s="11"/>
      <c r="CY302" s="11"/>
      <c r="CZ302" s="11"/>
      <c r="DA302" s="11"/>
      <c r="DB302" s="11"/>
      <c r="DC302" s="11"/>
      <c r="DD302" s="11"/>
      <c r="DE302" s="11"/>
      <c r="DF302" s="11"/>
      <c r="DG302" s="11"/>
      <c r="DH302" s="11"/>
      <c r="DI302" s="11"/>
      <c r="DJ302" s="11"/>
      <c r="DK302" s="11"/>
      <c r="DL302" s="11"/>
      <c r="DM302" s="11"/>
      <c r="DN302" s="11"/>
      <c r="DO302" s="11"/>
      <c r="DP302" s="11"/>
      <c r="DQ302" s="11"/>
      <c r="DR302" s="11"/>
      <c r="DS302" s="11"/>
      <c r="DT302" s="11"/>
      <c r="DU302" s="11"/>
      <c r="DV302" s="11"/>
      <c r="DW302" s="11"/>
      <c r="DX302" s="11"/>
      <c r="DY302" s="11"/>
      <c r="DZ302" s="11"/>
      <c r="EA302" s="11"/>
      <c r="EB302" s="11"/>
      <c r="EC302" s="11"/>
      <c r="ED302" s="11"/>
      <c r="EE302" s="11"/>
      <c r="EF302" s="11"/>
      <c r="EG302" s="11"/>
      <c r="EH302" s="11"/>
      <c r="EI302" s="11"/>
      <c r="EJ302" s="11"/>
      <c r="EK302" s="11"/>
      <c r="EL302" s="11"/>
      <c r="EM302" s="11"/>
      <c r="EN302" s="11"/>
      <c r="EO302" s="11"/>
    </row>
    <row r="303" spans="1:145" s="15" customFormat="1" ht="15" customHeight="1" x14ac:dyDescent="0.25">
      <c r="A303" s="14"/>
      <c r="C303" s="26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1"/>
      <c r="CD303" s="11"/>
      <c r="CE303" s="11"/>
      <c r="CF303" s="11"/>
      <c r="CG303" s="11"/>
      <c r="CH303" s="11"/>
      <c r="CI303" s="11"/>
      <c r="CJ303" s="11"/>
      <c r="CK303" s="11"/>
      <c r="CL303" s="11"/>
      <c r="CM303" s="11"/>
      <c r="CN303" s="11"/>
      <c r="CO303" s="11"/>
      <c r="CP303" s="11"/>
      <c r="CQ303" s="11"/>
      <c r="CR303" s="11"/>
      <c r="CS303" s="11"/>
      <c r="CT303" s="11"/>
      <c r="CU303" s="11"/>
      <c r="CV303" s="11"/>
      <c r="CW303" s="11"/>
      <c r="CX303" s="11"/>
      <c r="CY303" s="11"/>
      <c r="CZ303" s="11"/>
      <c r="DA303" s="11"/>
      <c r="DB303" s="11"/>
      <c r="DC303" s="11"/>
      <c r="DD303" s="11"/>
      <c r="DE303" s="11"/>
      <c r="DF303" s="11"/>
      <c r="DG303" s="11"/>
      <c r="DH303" s="11"/>
      <c r="DI303" s="11"/>
      <c r="DJ303" s="11"/>
      <c r="DK303" s="11"/>
      <c r="DL303" s="11"/>
      <c r="DM303" s="11"/>
      <c r="DN303" s="11"/>
      <c r="DO303" s="11"/>
      <c r="DP303" s="11"/>
      <c r="DQ303" s="11"/>
      <c r="DR303" s="11"/>
      <c r="DS303" s="11"/>
      <c r="DT303" s="11"/>
      <c r="DU303" s="11"/>
      <c r="DV303" s="11"/>
      <c r="DW303" s="11"/>
      <c r="DX303" s="11"/>
      <c r="DY303" s="11"/>
      <c r="DZ303" s="11"/>
      <c r="EA303" s="11"/>
      <c r="EB303" s="11"/>
      <c r="EC303" s="11"/>
      <c r="ED303" s="11"/>
      <c r="EE303" s="11"/>
      <c r="EF303" s="11"/>
      <c r="EG303" s="11"/>
      <c r="EH303" s="11"/>
      <c r="EI303" s="11"/>
      <c r="EJ303" s="11"/>
      <c r="EK303" s="11"/>
      <c r="EL303" s="11"/>
      <c r="EM303" s="11"/>
      <c r="EN303" s="11"/>
      <c r="EO303" s="11"/>
    </row>
    <row r="304" spans="1:145" s="15" customFormat="1" ht="15" customHeight="1" x14ac:dyDescent="0.25">
      <c r="A304" s="14"/>
      <c r="C304" s="26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1"/>
      <c r="CD304" s="11"/>
      <c r="CE304" s="11"/>
      <c r="CF304" s="11"/>
      <c r="CG304" s="11"/>
      <c r="CH304" s="11"/>
      <c r="CI304" s="11"/>
      <c r="CJ304" s="11"/>
      <c r="CK304" s="11"/>
      <c r="CL304" s="11"/>
      <c r="CM304" s="11"/>
      <c r="CN304" s="11"/>
      <c r="CO304" s="11"/>
      <c r="CP304" s="11"/>
      <c r="CQ304" s="11"/>
      <c r="CR304" s="11"/>
      <c r="CS304" s="11"/>
      <c r="CT304" s="11"/>
      <c r="CU304" s="11"/>
      <c r="CV304" s="11"/>
      <c r="CW304" s="11"/>
      <c r="CX304" s="11"/>
      <c r="CY304" s="11"/>
      <c r="CZ304" s="11"/>
      <c r="DA304" s="11"/>
      <c r="DB304" s="11"/>
      <c r="DC304" s="11"/>
      <c r="DD304" s="11"/>
      <c r="DE304" s="11"/>
      <c r="DF304" s="11"/>
      <c r="DG304" s="11"/>
      <c r="DH304" s="11"/>
      <c r="DI304" s="11"/>
      <c r="DJ304" s="11"/>
      <c r="DK304" s="11"/>
      <c r="DL304" s="11"/>
      <c r="DM304" s="11"/>
      <c r="DN304" s="11"/>
      <c r="DO304" s="11"/>
      <c r="DP304" s="11"/>
      <c r="DQ304" s="11"/>
      <c r="DR304" s="11"/>
      <c r="DS304" s="11"/>
      <c r="DT304" s="11"/>
      <c r="DU304" s="11"/>
      <c r="DV304" s="11"/>
      <c r="DW304" s="11"/>
      <c r="DX304" s="11"/>
      <c r="DY304" s="11"/>
      <c r="DZ304" s="11"/>
      <c r="EA304" s="11"/>
      <c r="EB304" s="11"/>
      <c r="EC304" s="11"/>
      <c r="ED304" s="11"/>
      <c r="EE304" s="11"/>
      <c r="EF304" s="11"/>
      <c r="EG304" s="11"/>
      <c r="EH304" s="11"/>
      <c r="EI304" s="11"/>
      <c r="EJ304" s="11"/>
      <c r="EK304" s="11"/>
      <c r="EL304" s="11"/>
      <c r="EM304" s="11"/>
      <c r="EN304" s="11"/>
      <c r="EO304" s="11"/>
    </row>
    <row r="305" spans="1:145" s="15" customFormat="1" ht="15" customHeight="1" x14ac:dyDescent="0.25">
      <c r="A305" s="14"/>
      <c r="C305" s="26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1"/>
      <c r="CD305" s="11"/>
      <c r="CE305" s="11"/>
      <c r="CF305" s="11"/>
      <c r="CG305" s="11"/>
      <c r="CH305" s="11"/>
      <c r="CI305" s="11"/>
      <c r="CJ305" s="11"/>
      <c r="CK305" s="11"/>
      <c r="CL305" s="11"/>
      <c r="CM305" s="11"/>
      <c r="CN305" s="11"/>
      <c r="CO305" s="11"/>
      <c r="CP305" s="11"/>
      <c r="CQ305" s="11"/>
      <c r="CR305" s="11"/>
      <c r="CS305" s="11"/>
      <c r="CT305" s="11"/>
      <c r="CU305" s="11"/>
      <c r="CV305" s="11"/>
      <c r="CW305" s="11"/>
      <c r="CX305" s="11"/>
      <c r="CY305" s="11"/>
      <c r="CZ305" s="11"/>
      <c r="DA305" s="11"/>
      <c r="DB305" s="11"/>
      <c r="DC305" s="11"/>
      <c r="DD305" s="11"/>
      <c r="DE305" s="11"/>
      <c r="DF305" s="11"/>
      <c r="DG305" s="11"/>
      <c r="DH305" s="11"/>
      <c r="DI305" s="11"/>
      <c r="DJ305" s="11"/>
      <c r="DK305" s="11"/>
      <c r="DL305" s="11"/>
      <c r="DM305" s="11"/>
      <c r="DN305" s="11"/>
      <c r="DO305" s="11"/>
      <c r="DP305" s="11"/>
      <c r="DQ305" s="11"/>
      <c r="DR305" s="11"/>
      <c r="DS305" s="11"/>
      <c r="DT305" s="11"/>
      <c r="DU305" s="11"/>
      <c r="DV305" s="11"/>
      <c r="DW305" s="11"/>
      <c r="DX305" s="11"/>
      <c r="DY305" s="11"/>
      <c r="DZ305" s="11"/>
      <c r="EA305" s="11"/>
      <c r="EB305" s="11"/>
      <c r="EC305" s="11"/>
      <c r="ED305" s="11"/>
      <c r="EE305" s="11"/>
      <c r="EF305" s="11"/>
      <c r="EG305" s="11"/>
      <c r="EH305" s="11"/>
      <c r="EI305" s="11"/>
      <c r="EJ305" s="11"/>
      <c r="EK305" s="11"/>
      <c r="EL305" s="11"/>
      <c r="EM305" s="11"/>
      <c r="EN305" s="11"/>
      <c r="EO305" s="11"/>
    </row>
    <row r="306" spans="1:145" s="15" customFormat="1" ht="15" customHeight="1" x14ac:dyDescent="0.25">
      <c r="A306" s="14"/>
      <c r="C306" s="26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1"/>
      <c r="CD306" s="11"/>
      <c r="CE306" s="11"/>
      <c r="CF306" s="11"/>
      <c r="CG306" s="11"/>
      <c r="CH306" s="11"/>
      <c r="CI306" s="11"/>
      <c r="CJ306" s="11"/>
      <c r="CK306" s="11"/>
      <c r="CL306" s="11"/>
      <c r="CM306" s="11"/>
      <c r="CN306" s="11"/>
      <c r="CO306" s="11"/>
      <c r="CP306" s="11"/>
      <c r="CQ306" s="11"/>
      <c r="CR306" s="11"/>
      <c r="CS306" s="11"/>
      <c r="CT306" s="11"/>
      <c r="CU306" s="11"/>
      <c r="CV306" s="11"/>
      <c r="CW306" s="11"/>
      <c r="CX306" s="11"/>
      <c r="CY306" s="11"/>
      <c r="CZ306" s="11"/>
      <c r="DA306" s="11"/>
      <c r="DB306" s="11"/>
      <c r="DC306" s="11"/>
      <c r="DD306" s="11"/>
      <c r="DE306" s="11"/>
      <c r="DF306" s="11"/>
      <c r="DG306" s="11"/>
      <c r="DH306" s="11"/>
      <c r="DI306" s="11"/>
      <c r="DJ306" s="11"/>
      <c r="DK306" s="11"/>
      <c r="DL306" s="11"/>
      <c r="DM306" s="11"/>
      <c r="DN306" s="11"/>
      <c r="DO306" s="11"/>
      <c r="DP306" s="11"/>
      <c r="DQ306" s="11"/>
      <c r="DR306" s="11"/>
      <c r="DS306" s="11"/>
      <c r="DT306" s="11"/>
      <c r="DU306" s="11"/>
      <c r="DV306" s="11"/>
      <c r="DW306" s="11"/>
      <c r="DX306" s="11"/>
      <c r="DY306" s="11"/>
      <c r="DZ306" s="11"/>
      <c r="EA306" s="11"/>
      <c r="EB306" s="11"/>
      <c r="EC306" s="11"/>
      <c r="ED306" s="11"/>
      <c r="EE306" s="11"/>
      <c r="EF306" s="11"/>
      <c r="EG306" s="11"/>
      <c r="EH306" s="11"/>
      <c r="EI306" s="11"/>
      <c r="EJ306" s="11"/>
      <c r="EK306" s="11"/>
      <c r="EL306" s="11"/>
      <c r="EM306" s="11"/>
      <c r="EN306" s="11"/>
      <c r="EO306" s="11"/>
    </row>
    <row r="307" spans="1:145" s="15" customFormat="1" ht="15" customHeight="1" x14ac:dyDescent="0.25">
      <c r="A307" s="14"/>
      <c r="C307" s="26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1"/>
      <c r="CD307" s="11"/>
      <c r="CE307" s="11"/>
      <c r="CF307" s="11"/>
      <c r="CG307" s="11"/>
      <c r="CH307" s="11"/>
      <c r="CI307" s="11"/>
      <c r="CJ307" s="11"/>
      <c r="CK307" s="11"/>
      <c r="CL307" s="11"/>
      <c r="CM307" s="11"/>
      <c r="CN307" s="11"/>
      <c r="CO307" s="11"/>
      <c r="CP307" s="11"/>
      <c r="CQ307" s="11"/>
      <c r="CR307" s="11"/>
      <c r="CS307" s="11"/>
      <c r="CT307" s="11"/>
      <c r="CU307" s="11"/>
      <c r="CV307" s="11"/>
      <c r="CW307" s="11"/>
      <c r="CX307" s="11"/>
      <c r="CY307" s="11"/>
      <c r="CZ307" s="11"/>
      <c r="DA307" s="11"/>
      <c r="DB307" s="11"/>
      <c r="DC307" s="11"/>
      <c r="DD307" s="11"/>
      <c r="DE307" s="11"/>
      <c r="DF307" s="11"/>
      <c r="DG307" s="11"/>
      <c r="DH307" s="11"/>
      <c r="DI307" s="11"/>
      <c r="DJ307" s="11"/>
      <c r="DK307" s="11"/>
      <c r="DL307" s="11"/>
      <c r="DM307" s="11"/>
      <c r="DN307" s="11"/>
      <c r="DO307" s="11"/>
      <c r="DP307" s="11"/>
      <c r="DQ307" s="11"/>
      <c r="DR307" s="11"/>
      <c r="DS307" s="11"/>
      <c r="DT307" s="11"/>
      <c r="DU307" s="11"/>
      <c r="DV307" s="11"/>
      <c r="DW307" s="11"/>
      <c r="DX307" s="11"/>
      <c r="DY307" s="11"/>
      <c r="DZ307" s="11"/>
      <c r="EA307" s="11"/>
      <c r="EB307" s="11"/>
      <c r="EC307" s="11"/>
      <c r="ED307" s="11"/>
      <c r="EE307" s="11"/>
      <c r="EF307" s="11"/>
      <c r="EG307" s="11"/>
      <c r="EH307" s="11"/>
      <c r="EI307" s="11"/>
      <c r="EJ307" s="11"/>
      <c r="EK307" s="11"/>
      <c r="EL307" s="11"/>
      <c r="EM307" s="11"/>
      <c r="EN307" s="11"/>
      <c r="EO307" s="11"/>
    </row>
    <row r="308" spans="1:145" s="15" customFormat="1" ht="15" customHeight="1" x14ac:dyDescent="0.25">
      <c r="A308" s="14"/>
      <c r="C308" s="26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1"/>
      <c r="CD308" s="11"/>
      <c r="CE308" s="11"/>
      <c r="CF308" s="11"/>
      <c r="CG308" s="11"/>
      <c r="CH308" s="11"/>
      <c r="CI308" s="11"/>
      <c r="CJ308" s="11"/>
      <c r="CK308" s="11"/>
      <c r="CL308" s="11"/>
      <c r="CM308" s="11"/>
      <c r="CN308" s="11"/>
      <c r="CO308" s="11"/>
      <c r="CP308" s="11"/>
      <c r="CQ308" s="11"/>
      <c r="CR308" s="11"/>
      <c r="CS308" s="11"/>
      <c r="CT308" s="11"/>
      <c r="CU308" s="11"/>
      <c r="CV308" s="11"/>
      <c r="CW308" s="11"/>
      <c r="CX308" s="11"/>
      <c r="CY308" s="11"/>
      <c r="CZ308" s="11"/>
      <c r="DA308" s="11"/>
      <c r="DB308" s="11"/>
      <c r="DC308" s="11"/>
      <c r="DD308" s="11"/>
      <c r="DE308" s="11"/>
      <c r="DF308" s="11"/>
      <c r="DG308" s="11"/>
      <c r="DH308" s="11"/>
      <c r="DI308" s="11"/>
      <c r="DJ308" s="11"/>
      <c r="DK308" s="11"/>
      <c r="DL308" s="11"/>
      <c r="DM308" s="11"/>
      <c r="DN308" s="11"/>
      <c r="DO308" s="11"/>
      <c r="DP308" s="11"/>
      <c r="DQ308" s="11"/>
      <c r="DR308" s="11"/>
      <c r="DS308" s="11"/>
      <c r="DT308" s="11"/>
      <c r="DU308" s="11"/>
      <c r="DV308" s="11"/>
      <c r="DW308" s="11"/>
      <c r="DX308" s="11"/>
      <c r="DY308" s="11"/>
      <c r="DZ308" s="11"/>
      <c r="EA308" s="11"/>
      <c r="EB308" s="11"/>
      <c r="EC308" s="11"/>
      <c r="ED308" s="11"/>
      <c r="EE308" s="11"/>
      <c r="EF308" s="11"/>
      <c r="EG308" s="11"/>
      <c r="EH308" s="11"/>
      <c r="EI308" s="11"/>
      <c r="EJ308" s="11"/>
      <c r="EK308" s="11"/>
      <c r="EL308" s="11"/>
      <c r="EM308" s="11"/>
      <c r="EN308" s="11"/>
      <c r="EO308" s="11"/>
    </row>
    <row r="309" spans="1:145" s="15" customFormat="1" ht="15" customHeight="1" x14ac:dyDescent="0.25">
      <c r="A309" s="14"/>
      <c r="C309" s="26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1"/>
      <c r="CD309" s="11"/>
      <c r="CE309" s="11"/>
      <c r="CF309" s="11"/>
      <c r="CG309" s="11"/>
      <c r="CH309" s="11"/>
      <c r="CI309" s="11"/>
      <c r="CJ309" s="11"/>
      <c r="CK309" s="11"/>
      <c r="CL309" s="11"/>
      <c r="CM309" s="11"/>
      <c r="CN309" s="11"/>
      <c r="CO309" s="11"/>
      <c r="CP309" s="11"/>
      <c r="CQ309" s="11"/>
      <c r="CR309" s="11"/>
      <c r="CS309" s="11"/>
      <c r="CT309" s="11"/>
      <c r="CU309" s="11"/>
      <c r="CV309" s="11"/>
      <c r="CW309" s="11"/>
      <c r="CX309" s="11"/>
      <c r="CY309" s="11"/>
      <c r="CZ309" s="11"/>
      <c r="DA309" s="11"/>
      <c r="DB309" s="11"/>
      <c r="DC309" s="11"/>
      <c r="DD309" s="11"/>
      <c r="DE309" s="11"/>
      <c r="DF309" s="11"/>
      <c r="DG309" s="11"/>
      <c r="DH309" s="11"/>
      <c r="DI309" s="11"/>
      <c r="DJ309" s="11"/>
      <c r="DK309" s="11"/>
      <c r="DL309" s="11"/>
      <c r="DM309" s="11"/>
      <c r="DN309" s="11"/>
      <c r="DO309" s="11"/>
      <c r="DP309" s="11"/>
      <c r="DQ309" s="11"/>
      <c r="DR309" s="11"/>
      <c r="DS309" s="11"/>
      <c r="DT309" s="11"/>
      <c r="DU309" s="11"/>
      <c r="DV309" s="11"/>
      <c r="DW309" s="11"/>
      <c r="DX309" s="11"/>
      <c r="DY309" s="11"/>
      <c r="DZ309" s="11"/>
      <c r="EA309" s="11"/>
      <c r="EB309" s="11"/>
      <c r="EC309" s="11"/>
      <c r="ED309" s="11"/>
      <c r="EE309" s="11"/>
      <c r="EF309" s="11"/>
      <c r="EG309" s="11"/>
      <c r="EH309" s="11"/>
      <c r="EI309" s="11"/>
      <c r="EJ309" s="11"/>
      <c r="EK309" s="11"/>
      <c r="EL309" s="11"/>
      <c r="EM309" s="11"/>
      <c r="EN309" s="11"/>
      <c r="EO309" s="11"/>
    </row>
    <row r="310" spans="1:145" s="15" customFormat="1" ht="15" customHeight="1" x14ac:dyDescent="0.25">
      <c r="A310" s="14"/>
      <c r="C310" s="26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1"/>
      <c r="CD310" s="11"/>
      <c r="CE310" s="11"/>
      <c r="CF310" s="11"/>
      <c r="CG310" s="11"/>
      <c r="CH310" s="11"/>
      <c r="CI310" s="11"/>
      <c r="CJ310" s="11"/>
      <c r="CK310" s="11"/>
      <c r="CL310" s="11"/>
      <c r="CM310" s="11"/>
      <c r="CN310" s="11"/>
      <c r="CO310" s="11"/>
      <c r="CP310" s="11"/>
      <c r="CQ310" s="11"/>
      <c r="CR310" s="11"/>
      <c r="CS310" s="11"/>
      <c r="CT310" s="11"/>
      <c r="CU310" s="11"/>
      <c r="CV310" s="11"/>
      <c r="CW310" s="11"/>
      <c r="CX310" s="11"/>
      <c r="CY310" s="11"/>
      <c r="CZ310" s="11"/>
      <c r="DA310" s="11"/>
      <c r="DB310" s="11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1"/>
      <c r="DN310" s="11"/>
      <c r="DO310" s="11"/>
      <c r="DP310" s="11"/>
      <c r="DQ310" s="11"/>
      <c r="DR310" s="11"/>
      <c r="DS310" s="11"/>
      <c r="DT310" s="11"/>
      <c r="DU310" s="11"/>
      <c r="DV310" s="11"/>
      <c r="DW310" s="11"/>
      <c r="DX310" s="11"/>
      <c r="DY310" s="11"/>
      <c r="DZ310" s="11"/>
      <c r="EA310" s="11"/>
      <c r="EB310" s="11"/>
      <c r="EC310" s="11"/>
      <c r="ED310" s="11"/>
      <c r="EE310" s="11"/>
      <c r="EF310" s="11"/>
      <c r="EG310" s="11"/>
      <c r="EH310" s="11"/>
      <c r="EI310" s="11"/>
      <c r="EJ310" s="11"/>
      <c r="EK310" s="11"/>
      <c r="EL310" s="11"/>
      <c r="EM310" s="11"/>
      <c r="EN310" s="11"/>
      <c r="EO310" s="11"/>
    </row>
    <row r="311" spans="1:145" s="15" customFormat="1" ht="15" customHeight="1" x14ac:dyDescent="0.25">
      <c r="A311" s="14"/>
      <c r="C311" s="26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1"/>
      <c r="CD311" s="11"/>
      <c r="CE311" s="11"/>
      <c r="CF311" s="11"/>
      <c r="CG311" s="11"/>
      <c r="CH311" s="11"/>
      <c r="CI311" s="11"/>
      <c r="CJ311" s="11"/>
      <c r="CK311" s="11"/>
      <c r="CL311" s="11"/>
      <c r="CM311" s="11"/>
      <c r="CN311" s="11"/>
      <c r="CO311" s="11"/>
      <c r="CP311" s="11"/>
      <c r="CQ311" s="11"/>
      <c r="CR311" s="11"/>
      <c r="CS311" s="11"/>
      <c r="CT311" s="11"/>
      <c r="CU311" s="11"/>
      <c r="CV311" s="11"/>
      <c r="CW311" s="11"/>
      <c r="CX311" s="11"/>
      <c r="CY311" s="11"/>
      <c r="CZ311" s="11"/>
      <c r="DA311" s="11"/>
      <c r="DB311" s="11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1"/>
      <c r="DN311" s="11"/>
      <c r="DO311" s="11"/>
      <c r="DP311" s="11"/>
      <c r="DQ311" s="11"/>
      <c r="DR311" s="11"/>
      <c r="DS311" s="11"/>
      <c r="DT311" s="11"/>
      <c r="DU311" s="11"/>
      <c r="DV311" s="11"/>
      <c r="DW311" s="11"/>
      <c r="DX311" s="11"/>
      <c r="DY311" s="11"/>
      <c r="DZ311" s="11"/>
      <c r="EA311" s="11"/>
      <c r="EB311" s="11"/>
      <c r="EC311" s="11"/>
      <c r="ED311" s="11"/>
      <c r="EE311" s="11"/>
      <c r="EF311" s="11"/>
      <c r="EG311" s="11"/>
      <c r="EH311" s="11"/>
      <c r="EI311" s="11"/>
      <c r="EJ311" s="11"/>
      <c r="EK311" s="11"/>
      <c r="EL311" s="11"/>
      <c r="EM311" s="11"/>
      <c r="EN311" s="11"/>
      <c r="EO311" s="11"/>
    </row>
    <row r="312" spans="1:145" s="15" customFormat="1" ht="15" customHeight="1" x14ac:dyDescent="0.25">
      <c r="A312" s="14"/>
      <c r="C312" s="26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1"/>
      <c r="CD312" s="11"/>
      <c r="CE312" s="11"/>
      <c r="CF312" s="11"/>
      <c r="CG312" s="11"/>
      <c r="CH312" s="11"/>
      <c r="CI312" s="11"/>
      <c r="CJ312" s="11"/>
      <c r="CK312" s="11"/>
      <c r="CL312" s="11"/>
      <c r="CM312" s="11"/>
      <c r="CN312" s="11"/>
      <c r="CO312" s="11"/>
      <c r="CP312" s="11"/>
      <c r="CQ312" s="11"/>
      <c r="CR312" s="11"/>
      <c r="CS312" s="11"/>
      <c r="CT312" s="11"/>
      <c r="CU312" s="11"/>
      <c r="CV312" s="11"/>
      <c r="CW312" s="11"/>
      <c r="CX312" s="11"/>
      <c r="CY312" s="11"/>
      <c r="CZ312" s="11"/>
      <c r="DA312" s="11"/>
      <c r="DB312" s="11"/>
      <c r="DC312" s="11"/>
      <c r="DD312" s="11"/>
      <c r="DE312" s="11"/>
      <c r="DF312" s="11"/>
      <c r="DG312" s="11"/>
      <c r="DH312" s="11"/>
      <c r="DI312" s="11"/>
      <c r="DJ312" s="11"/>
      <c r="DK312" s="11"/>
      <c r="DL312" s="11"/>
      <c r="DM312" s="11"/>
      <c r="DN312" s="11"/>
      <c r="DO312" s="11"/>
      <c r="DP312" s="11"/>
      <c r="DQ312" s="11"/>
      <c r="DR312" s="11"/>
      <c r="DS312" s="11"/>
      <c r="DT312" s="11"/>
      <c r="DU312" s="11"/>
      <c r="DV312" s="11"/>
      <c r="DW312" s="11"/>
      <c r="DX312" s="11"/>
      <c r="DY312" s="11"/>
      <c r="DZ312" s="11"/>
      <c r="EA312" s="11"/>
      <c r="EB312" s="11"/>
      <c r="EC312" s="11"/>
      <c r="ED312" s="11"/>
      <c r="EE312" s="11"/>
      <c r="EF312" s="11"/>
      <c r="EG312" s="11"/>
      <c r="EH312" s="11"/>
      <c r="EI312" s="11"/>
      <c r="EJ312" s="11"/>
      <c r="EK312" s="11"/>
      <c r="EL312" s="11"/>
      <c r="EM312" s="11"/>
      <c r="EN312" s="11"/>
      <c r="EO312" s="11"/>
    </row>
    <row r="313" spans="1:145" s="15" customFormat="1" ht="15" customHeight="1" x14ac:dyDescent="0.25">
      <c r="A313" s="14"/>
      <c r="C313" s="26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1"/>
      <c r="CD313" s="11"/>
      <c r="CE313" s="11"/>
      <c r="CF313" s="11"/>
      <c r="CG313" s="11"/>
      <c r="CH313" s="11"/>
      <c r="CI313" s="11"/>
      <c r="CJ313" s="11"/>
      <c r="CK313" s="11"/>
      <c r="CL313" s="11"/>
      <c r="CM313" s="11"/>
      <c r="CN313" s="11"/>
      <c r="CO313" s="11"/>
      <c r="CP313" s="11"/>
      <c r="CQ313" s="11"/>
      <c r="CR313" s="11"/>
      <c r="CS313" s="11"/>
      <c r="CT313" s="11"/>
      <c r="CU313" s="11"/>
      <c r="CV313" s="11"/>
      <c r="CW313" s="11"/>
      <c r="CX313" s="11"/>
      <c r="CY313" s="11"/>
      <c r="CZ313" s="11"/>
      <c r="DA313" s="11"/>
      <c r="DB313" s="11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1"/>
      <c r="DN313" s="11"/>
      <c r="DO313" s="11"/>
      <c r="DP313" s="11"/>
      <c r="DQ313" s="11"/>
      <c r="DR313" s="11"/>
      <c r="DS313" s="11"/>
      <c r="DT313" s="11"/>
      <c r="DU313" s="11"/>
      <c r="DV313" s="11"/>
      <c r="DW313" s="11"/>
      <c r="DX313" s="11"/>
      <c r="DY313" s="11"/>
      <c r="DZ313" s="11"/>
      <c r="EA313" s="11"/>
      <c r="EB313" s="11"/>
      <c r="EC313" s="11"/>
      <c r="ED313" s="11"/>
      <c r="EE313" s="11"/>
      <c r="EF313" s="11"/>
      <c r="EG313" s="11"/>
      <c r="EH313" s="11"/>
      <c r="EI313" s="11"/>
      <c r="EJ313" s="11"/>
      <c r="EK313" s="11"/>
      <c r="EL313" s="11"/>
      <c r="EM313" s="11"/>
      <c r="EN313" s="11"/>
      <c r="EO313" s="11"/>
    </row>
    <row r="314" spans="1:145" s="15" customFormat="1" ht="15" customHeight="1" x14ac:dyDescent="0.25">
      <c r="A314" s="14"/>
      <c r="C314" s="26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1"/>
      <c r="CD314" s="11"/>
      <c r="CE314" s="11"/>
      <c r="CF314" s="11"/>
      <c r="CG314" s="11"/>
      <c r="CH314" s="11"/>
      <c r="CI314" s="11"/>
      <c r="CJ314" s="11"/>
      <c r="CK314" s="11"/>
      <c r="CL314" s="11"/>
      <c r="CM314" s="11"/>
      <c r="CN314" s="11"/>
      <c r="CO314" s="11"/>
      <c r="CP314" s="11"/>
      <c r="CQ314" s="11"/>
      <c r="CR314" s="11"/>
      <c r="CS314" s="11"/>
      <c r="CT314" s="11"/>
      <c r="CU314" s="11"/>
      <c r="CV314" s="11"/>
      <c r="CW314" s="11"/>
      <c r="CX314" s="11"/>
      <c r="CY314" s="11"/>
      <c r="CZ314" s="11"/>
      <c r="DA314" s="11"/>
      <c r="DB314" s="11"/>
      <c r="DC314" s="11"/>
      <c r="DD314" s="11"/>
      <c r="DE314" s="11"/>
      <c r="DF314" s="11"/>
      <c r="DG314" s="11"/>
      <c r="DH314" s="11"/>
      <c r="DI314" s="11"/>
      <c r="DJ314" s="11"/>
      <c r="DK314" s="11"/>
      <c r="DL314" s="11"/>
      <c r="DM314" s="11"/>
      <c r="DN314" s="11"/>
      <c r="DO314" s="11"/>
      <c r="DP314" s="11"/>
      <c r="DQ314" s="11"/>
      <c r="DR314" s="11"/>
      <c r="DS314" s="11"/>
      <c r="DT314" s="11"/>
      <c r="DU314" s="11"/>
      <c r="DV314" s="11"/>
      <c r="DW314" s="11"/>
      <c r="DX314" s="11"/>
      <c r="DY314" s="11"/>
      <c r="DZ314" s="11"/>
      <c r="EA314" s="11"/>
      <c r="EB314" s="11"/>
      <c r="EC314" s="11"/>
      <c r="ED314" s="11"/>
      <c r="EE314" s="11"/>
      <c r="EF314" s="11"/>
      <c r="EG314" s="11"/>
      <c r="EH314" s="11"/>
      <c r="EI314" s="11"/>
      <c r="EJ314" s="11"/>
      <c r="EK314" s="11"/>
      <c r="EL314" s="11"/>
      <c r="EM314" s="11"/>
      <c r="EN314" s="11"/>
      <c r="EO314" s="11"/>
    </row>
    <row r="315" spans="1:145" s="15" customFormat="1" ht="15" customHeight="1" x14ac:dyDescent="0.25">
      <c r="A315" s="14"/>
      <c r="C315" s="26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1"/>
      <c r="CD315" s="11"/>
      <c r="CE315" s="11"/>
      <c r="CF315" s="11"/>
      <c r="CG315" s="11"/>
      <c r="CH315" s="11"/>
      <c r="CI315" s="11"/>
      <c r="CJ315" s="11"/>
      <c r="CK315" s="11"/>
      <c r="CL315" s="11"/>
      <c r="CM315" s="11"/>
      <c r="CN315" s="11"/>
      <c r="CO315" s="11"/>
      <c r="CP315" s="11"/>
      <c r="CQ315" s="11"/>
      <c r="CR315" s="11"/>
      <c r="CS315" s="11"/>
      <c r="CT315" s="11"/>
      <c r="CU315" s="11"/>
      <c r="CV315" s="11"/>
      <c r="CW315" s="11"/>
      <c r="CX315" s="11"/>
      <c r="CY315" s="11"/>
      <c r="CZ315" s="11"/>
      <c r="DA315" s="11"/>
      <c r="DB315" s="11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11"/>
      <c r="DR315" s="11"/>
      <c r="DS315" s="11"/>
      <c r="DT315" s="11"/>
      <c r="DU315" s="11"/>
      <c r="DV315" s="11"/>
      <c r="DW315" s="11"/>
      <c r="DX315" s="11"/>
      <c r="DY315" s="11"/>
      <c r="DZ315" s="11"/>
      <c r="EA315" s="11"/>
      <c r="EB315" s="11"/>
      <c r="EC315" s="11"/>
      <c r="ED315" s="11"/>
      <c r="EE315" s="11"/>
      <c r="EF315" s="11"/>
      <c r="EG315" s="11"/>
      <c r="EH315" s="11"/>
      <c r="EI315" s="11"/>
      <c r="EJ315" s="11"/>
      <c r="EK315" s="11"/>
      <c r="EL315" s="11"/>
      <c r="EM315" s="11"/>
      <c r="EN315" s="11"/>
      <c r="EO315" s="11"/>
    </row>
    <row r="316" spans="1:145" s="15" customFormat="1" ht="15" customHeight="1" x14ac:dyDescent="0.25">
      <c r="A316" s="14"/>
      <c r="C316" s="26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1"/>
      <c r="CD316" s="11"/>
      <c r="CE316" s="11"/>
      <c r="CF316" s="11"/>
      <c r="CG316" s="11"/>
      <c r="CH316" s="11"/>
      <c r="CI316" s="11"/>
      <c r="CJ316" s="11"/>
      <c r="CK316" s="11"/>
      <c r="CL316" s="11"/>
      <c r="CM316" s="11"/>
      <c r="CN316" s="11"/>
      <c r="CO316" s="11"/>
      <c r="CP316" s="11"/>
      <c r="CQ316" s="11"/>
      <c r="CR316" s="11"/>
      <c r="CS316" s="11"/>
      <c r="CT316" s="11"/>
      <c r="CU316" s="11"/>
      <c r="CV316" s="11"/>
      <c r="CW316" s="11"/>
      <c r="CX316" s="11"/>
      <c r="CY316" s="11"/>
      <c r="CZ316" s="11"/>
      <c r="DA316" s="11"/>
      <c r="DB316" s="11"/>
      <c r="DC316" s="11"/>
      <c r="DD316" s="11"/>
      <c r="DE316" s="11"/>
      <c r="DF316" s="11"/>
      <c r="DG316" s="11"/>
      <c r="DH316" s="11"/>
      <c r="DI316" s="11"/>
      <c r="DJ316" s="11"/>
      <c r="DK316" s="11"/>
      <c r="DL316" s="11"/>
      <c r="DM316" s="11"/>
      <c r="DN316" s="11"/>
      <c r="DO316" s="11"/>
      <c r="DP316" s="11"/>
      <c r="DQ316" s="11"/>
      <c r="DR316" s="11"/>
      <c r="DS316" s="11"/>
      <c r="DT316" s="11"/>
      <c r="DU316" s="11"/>
      <c r="DV316" s="11"/>
      <c r="DW316" s="11"/>
      <c r="DX316" s="11"/>
      <c r="DY316" s="11"/>
      <c r="DZ316" s="11"/>
      <c r="EA316" s="11"/>
      <c r="EB316" s="11"/>
      <c r="EC316" s="11"/>
      <c r="ED316" s="11"/>
      <c r="EE316" s="11"/>
      <c r="EF316" s="11"/>
      <c r="EG316" s="11"/>
      <c r="EH316" s="11"/>
      <c r="EI316" s="11"/>
      <c r="EJ316" s="11"/>
      <c r="EK316" s="11"/>
      <c r="EL316" s="11"/>
      <c r="EM316" s="11"/>
      <c r="EN316" s="11"/>
      <c r="EO316" s="11"/>
    </row>
    <row r="317" spans="1:145" s="15" customFormat="1" ht="15" customHeight="1" x14ac:dyDescent="0.25">
      <c r="A317" s="14"/>
      <c r="C317" s="26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1"/>
      <c r="CD317" s="11"/>
      <c r="CE317" s="11"/>
      <c r="CF317" s="11"/>
      <c r="CG317" s="11"/>
      <c r="CH317" s="11"/>
      <c r="CI317" s="11"/>
      <c r="CJ317" s="11"/>
      <c r="CK317" s="11"/>
      <c r="CL317" s="11"/>
      <c r="CM317" s="11"/>
      <c r="CN317" s="11"/>
      <c r="CO317" s="11"/>
      <c r="CP317" s="11"/>
      <c r="CQ317" s="11"/>
      <c r="CR317" s="11"/>
      <c r="CS317" s="11"/>
      <c r="CT317" s="11"/>
      <c r="CU317" s="11"/>
      <c r="CV317" s="11"/>
      <c r="CW317" s="11"/>
      <c r="CX317" s="11"/>
      <c r="CY317" s="11"/>
      <c r="CZ317" s="11"/>
      <c r="DA317" s="11"/>
      <c r="DB317" s="11"/>
      <c r="DC317" s="11"/>
      <c r="DD317" s="11"/>
      <c r="DE317" s="11"/>
      <c r="DF317" s="11"/>
      <c r="DG317" s="11"/>
      <c r="DH317" s="11"/>
      <c r="DI317" s="11"/>
      <c r="DJ317" s="11"/>
      <c r="DK317" s="11"/>
      <c r="DL317" s="11"/>
      <c r="DM317" s="11"/>
      <c r="DN317" s="11"/>
      <c r="DO317" s="11"/>
      <c r="DP317" s="11"/>
      <c r="DQ317" s="11"/>
      <c r="DR317" s="11"/>
      <c r="DS317" s="11"/>
      <c r="DT317" s="11"/>
      <c r="DU317" s="11"/>
      <c r="DV317" s="11"/>
      <c r="DW317" s="11"/>
      <c r="DX317" s="11"/>
      <c r="DY317" s="11"/>
      <c r="DZ317" s="11"/>
      <c r="EA317" s="11"/>
      <c r="EB317" s="11"/>
      <c r="EC317" s="11"/>
      <c r="ED317" s="11"/>
      <c r="EE317" s="11"/>
      <c r="EF317" s="11"/>
      <c r="EG317" s="11"/>
      <c r="EH317" s="11"/>
      <c r="EI317" s="11"/>
      <c r="EJ317" s="11"/>
      <c r="EK317" s="11"/>
      <c r="EL317" s="11"/>
      <c r="EM317" s="11"/>
      <c r="EN317" s="11"/>
      <c r="EO317" s="11"/>
    </row>
    <row r="318" spans="1:145" s="15" customFormat="1" ht="15" customHeight="1" x14ac:dyDescent="0.25">
      <c r="A318" s="14"/>
      <c r="C318" s="26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1"/>
      <c r="CD318" s="11"/>
      <c r="CE318" s="11"/>
      <c r="CF318" s="11"/>
      <c r="CG318" s="11"/>
      <c r="CH318" s="11"/>
      <c r="CI318" s="11"/>
      <c r="CJ318" s="11"/>
      <c r="CK318" s="11"/>
      <c r="CL318" s="11"/>
      <c r="CM318" s="11"/>
      <c r="CN318" s="11"/>
      <c r="CO318" s="11"/>
      <c r="CP318" s="11"/>
      <c r="CQ318" s="11"/>
      <c r="CR318" s="11"/>
      <c r="CS318" s="11"/>
      <c r="CT318" s="11"/>
      <c r="CU318" s="11"/>
      <c r="CV318" s="11"/>
      <c r="CW318" s="11"/>
      <c r="CX318" s="11"/>
      <c r="CY318" s="11"/>
      <c r="CZ318" s="11"/>
      <c r="DA318" s="11"/>
      <c r="DB318" s="11"/>
      <c r="DC318" s="11"/>
      <c r="DD318" s="11"/>
      <c r="DE318" s="11"/>
      <c r="DF318" s="11"/>
      <c r="DG318" s="11"/>
      <c r="DH318" s="11"/>
      <c r="DI318" s="11"/>
      <c r="DJ318" s="11"/>
      <c r="DK318" s="11"/>
      <c r="DL318" s="11"/>
      <c r="DM318" s="11"/>
      <c r="DN318" s="11"/>
      <c r="DO318" s="11"/>
      <c r="DP318" s="11"/>
      <c r="DQ318" s="11"/>
      <c r="DR318" s="11"/>
      <c r="DS318" s="11"/>
      <c r="DT318" s="11"/>
      <c r="DU318" s="11"/>
      <c r="DV318" s="11"/>
      <c r="DW318" s="11"/>
      <c r="DX318" s="11"/>
      <c r="DY318" s="11"/>
      <c r="DZ318" s="11"/>
      <c r="EA318" s="11"/>
      <c r="EB318" s="11"/>
      <c r="EC318" s="11"/>
      <c r="ED318" s="11"/>
      <c r="EE318" s="11"/>
      <c r="EF318" s="11"/>
      <c r="EG318" s="11"/>
      <c r="EH318" s="11"/>
      <c r="EI318" s="11"/>
      <c r="EJ318" s="11"/>
      <c r="EK318" s="11"/>
      <c r="EL318" s="11"/>
      <c r="EM318" s="11"/>
      <c r="EN318" s="11"/>
      <c r="EO318" s="11"/>
    </row>
    <row r="319" spans="1:145" s="15" customFormat="1" ht="15" customHeight="1" x14ac:dyDescent="0.25">
      <c r="A319" s="14"/>
      <c r="C319" s="26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1"/>
      <c r="CD319" s="11"/>
      <c r="CE319" s="11"/>
      <c r="CF319" s="11"/>
      <c r="CG319" s="11"/>
      <c r="CH319" s="11"/>
      <c r="CI319" s="11"/>
      <c r="CJ319" s="11"/>
      <c r="CK319" s="11"/>
      <c r="CL319" s="11"/>
      <c r="CM319" s="11"/>
      <c r="CN319" s="11"/>
      <c r="CO319" s="11"/>
      <c r="CP319" s="11"/>
      <c r="CQ319" s="11"/>
      <c r="CR319" s="11"/>
      <c r="CS319" s="11"/>
      <c r="CT319" s="11"/>
      <c r="CU319" s="11"/>
      <c r="CV319" s="11"/>
      <c r="CW319" s="11"/>
      <c r="CX319" s="11"/>
      <c r="CY319" s="11"/>
      <c r="CZ319" s="11"/>
      <c r="DA319" s="11"/>
      <c r="DB319" s="11"/>
      <c r="DC319" s="11"/>
      <c r="DD319" s="11"/>
      <c r="DE319" s="11"/>
      <c r="DF319" s="11"/>
      <c r="DG319" s="11"/>
      <c r="DH319" s="11"/>
      <c r="DI319" s="11"/>
      <c r="DJ319" s="11"/>
      <c r="DK319" s="11"/>
      <c r="DL319" s="11"/>
      <c r="DM319" s="11"/>
      <c r="DN319" s="11"/>
      <c r="DO319" s="11"/>
      <c r="DP319" s="11"/>
      <c r="DQ319" s="11"/>
      <c r="DR319" s="11"/>
      <c r="DS319" s="11"/>
      <c r="DT319" s="11"/>
      <c r="DU319" s="11"/>
      <c r="DV319" s="11"/>
      <c r="DW319" s="11"/>
      <c r="DX319" s="11"/>
      <c r="DY319" s="11"/>
      <c r="DZ319" s="11"/>
      <c r="EA319" s="11"/>
      <c r="EB319" s="11"/>
      <c r="EC319" s="11"/>
      <c r="ED319" s="11"/>
      <c r="EE319" s="11"/>
      <c r="EF319" s="11"/>
      <c r="EG319" s="11"/>
      <c r="EH319" s="11"/>
      <c r="EI319" s="11"/>
      <c r="EJ319" s="11"/>
      <c r="EK319" s="11"/>
      <c r="EL319" s="11"/>
      <c r="EM319" s="11"/>
      <c r="EN319" s="11"/>
      <c r="EO319" s="11"/>
    </row>
    <row r="320" spans="1:145" s="15" customFormat="1" ht="15" customHeight="1" x14ac:dyDescent="0.25">
      <c r="A320" s="14"/>
      <c r="C320" s="26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1"/>
      <c r="CD320" s="11"/>
      <c r="CE320" s="11"/>
      <c r="CF320" s="11"/>
      <c r="CG320" s="11"/>
      <c r="CH320" s="11"/>
      <c r="CI320" s="11"/>
      <c r="CJ320" s="11"/>
      <c r="CK320" s="11"/>
      <c r="CL320" s="11"/>
      <c r="CM320" s="11"/>
      <c r="CN320" s="11"/>
      <c r="CO320" s="11"/>
      <c r="CP320" s="11"/>
      <c r="CQ320" s="11"/>
      <c r="CR320" s="11"/>
      <c r="CS320" s="11"/>
      <c r="CT320" s="11"/>
      <c r="CU320" s="11"/>
      <c r="CV320" s="11"/>
      <c r="CW320" s="11"/>
      <c r="CX320" s="11"/>
      <c r="CY320" s="11"/>
      <c r="CZ320" s="11"/>
      <c r="DA320" s="11"/>
      <c r="DB320" s="11"/>
      <c r="DC320" s="11"/>
      <c r="DD320" s="11"/>
      <c r="DE320" s="11"/>
      <c r="DF320" s="11"/>
      <c r="DG320" s="11"/>
      <c r="DH320" s="11"/>
      <c r="DI320" s="11"/>
      <c r="DJ320" s="11"/>
      <c r="DK320" s="11"/>
      <c r="DL320" s="11"/>
      <c r="DM320" s="11"/>
      <c r="DN320" s="11"/>
      <c r="DO320" s="11"/>
      <c r="DP320" s="11"/>
      <c r="DQ320" s="11"/>
      <c r="DR320" s="11"/>
      <c r="DS320" s="11"/>
      <c r="DT320" s="11"/>
      <c r="DU320" s="11"/>
      <c r="DV320" s="11"/>
      <c r="DW320" s="11"/>
      <c r="DX320" s="11"/>
      <c r="DY320" s="11"/>
      <c r="DZ320" s="11"/>
      <c r="EA320" s="11"/>
      <c r="EB320" s="11"/>
      <c r="EC320" s="11"/>
      <c r="ED320" s="11"/>
      <c r="EE320" s="11"/>
      <c r="EF320" s="11"/>
      <c r="EG320" s="11"/>
      <c r="EH320" s="11"/>
      <c r="EI320" s="11"/>
      <c r="EJ320" s="11"/>
      <c r="EK320" s="11"/>
      <c r="EL320" s="11"/>
      <c r="EM320" s="11"/>
      <c r="EN320" s="11"/>
      <c r="EO320" s="11"/>
    </row>
    <row r="321" spans="1:145" s="15" customFormat="1" ht="15" customHeight="1" x14ac:dyDescent="0.25">
      <c r="A321" s="14"/>
      <c r="C321" s="26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1"/>
      <c r="CD321" s="11"/>
      <c r="CE321" s="11"/>
      <c r="CF321" s="11"/>
      <c r="CG321" s="11"/>
      <c r="CH321" s="11"/>
      <c r="CI321" s="11"/>
      <c r="CJ321" s="11"/>
      <c r="CK321" s="11"/>
      <c r="CL321" s="11"/>
      <c r="CM321" s="11"/>
      <c r="CN321" s="11"/>
      <c r="CO321" s="11"/>
      <c r="CP321" s="11"/>
      <c r="CQ321" s="11"/>
      <c r="CR321" s="11"/>
      <c r="CS321" s="11"/>
      <c r="CT321" s="11"/>
      <c r="CU321" s="11"/>
      <c r="CV321" s="11"/>
      <c r="CW321" s="11"/>
      <c r="CX321" s="11"/>
      <c r="CY321" s="11"/>
      <c r="CZ321" s="11"/>
      <c r="DA321" s="11"/>
      <c r="DB321" s="11"/>
      <c r="DC321" s="11"/>
      <c r="DD321" s="11"/>
      <c r="DE321" s="11"/>
      <c r="DF321" s="11"/>
      <c r="DG321" s="11"/>
      <c r="DH321" s="11"/>
      <c r="DI321" s="11"/>
      <c r="DJ321" s="11"/>
      <c r="DK321" s="11"/>
      <c r="DL321" s="11"/>
      <c r="DM321" s="11"/>
      <c r="DN321" s="11"/>
      <c r="DO321" s="11"/>
      <c r="DP321" s="11"/>
      <c r="DQ321" s="11"/>
      <c r="DR321" s="11"/>
      <c r="DS321" s="11"/>
      <c r="DT321" s="11"/>
      <c r="DU321" s="11"/>
      <c r="DV321" s="11"/>
      <c r="DW321" s="11"/>
      <c r="DX321" s="11"/>
      <c r="DY321" s="11"/>
      <c r="DZ321" s="11"/>
      <c r="EA321" s="11"/>
      <c r="EB321" s="11"/>
      <c r="EC321" s="11"/>
      <c r="ED321" s="11"/>
      <c r="EE321" s="11"/>
      <c r="EF321" s="11"/>
      <c r="EG321" s="11"/>
      <c r="EH321" s="11"/>
      <c r="EI321" s="11"/>
      <c r="EJ321" s="11"/>
      <c r="EK321" s="11"/>
      <c r="EL321" s="11"/>
      <c r="EM321" s="11"/>
      <c r="EN321" s="11"/>
      <c r="EO321" s="11"/>
    </row>
    <row r="322" spans="1:145" s="15" customFormat="1" ht="15" customHeight="1" x14ac:dyDescent="0.25">
      <c r="A322" s="14"/>
      <c r="C322" s="26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1"/>
      <c r="CD322" s="11"/>
      <c r="CE322" s="11"/>
      <c r="CF322" s="11"/>
      <c r="CG322" s="11"/>
      <c r="CH322" s="11"/>
      <c r="CI322" s="11"/>
      <c r="CJ322" s="11"/>
      <c r="CK322" s="11"/>
      <c r="CL322" s="11"/>
      <c r="CM322" s="11"/>
      <c r="CN322" s="11"/>
      <c r="CO322" s="11"/>
      <c r="CP322" s="11"/>
      <c r="CQ322" s="11"/>
      <c r="CR322" s="11"/>
      <c r="CS322" s="11"/>
      <c r="CT322" s="11"/>
      <c r="CU322" s="11"/>
      <c r="CV322" s="11"/>
      <c r="CW322" s="11"/>
      <c r="CX322" s="11"/>
      <c r="CY322" s="11"/>
      <c r="CZ322" s="11"/>
      <c r="DA322" s="11"/>
      <c r="DB322" s="11"/>
      <c r="DC322" s="11"/>
      <c r="DD322" s="11"/>
      <c r="DE322" s="11"/>
      <c r="DF322" s="11"/>
      <c r="DG322" s="11"/>
      <c r="DH322" s="11"/>
      <c r="DI322" s="11"/>
      <c r="DJ322" s="11"/>
      <c r="DK322" s="11"/>
      <c r="DL322" s="11"/>
      <c r="DM322" s="11"/>
      <c r="DN322" s="11"/>
      <c r="DO322" s="11"/>
      <c r="DP322" s="11"/>
      <c r="DQ322" s="11"/>
      <c r="DR322" s="11"/>
      <c r="DS322" s="11"/>
      <c r="DT322" s="11"/>
      <c r="DU322" s="11"/>
      <c r="DV322" s="11"/>
      <c r="DW322" s="11"/>
      <c r="DX322" s="11"/>
      <c r="DY322" s="11"/>
      <c r="DZ322" s="11"/>
      <c r="EA322" s="11"/>
      <c r="EB322" s="11"/>
      <c r="EC322" s="11"/>
      <c r="ED322" s="11"/>
      <c r="EE322" s="11"/>
      <c r="EF322" s="11"/>
      <c r="EG322" s="11"/>
      <c r="EH322" s="11"/>
      <c r="EI322" s="11"/>
      <c r="EJ322" s="11"/>
      <c r="EK322" s="11"/>
      <c r="EL322" s="11"/>
      <c r="EM322" s="11"/>
      <c r="EN322" s="11"/>
      <c r="EO322" s="11"/>
    </row>
    <row r="323" spans="1:145" s="15" customFormat="1" ht="15" customHeight="1" x14ac:dyDescent="0.25">
      <c r="A323" s="14"/>
      <c r="C323" s="26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1"/>
      <c r="CD323" s="11"/>
      <c r="CE323" s="11"/>
      <c r="CF323" s="11"/>
      <c r="CG323" s="11"/>
      <c r="CH323" s="11"/>
      <c r="CI323" s="11"/>
      <c r="CJ323" s="11"/>
      <c r="CK323" s="11"/>
      <c r="CL323" s="11"/>
      <c r="CM323" s="11"/>
      <c r="CN323" s="11"/>
      <c r="CO323" s="11"/>
      <c r="CP323" s="11"/>
      <c r="CQ323" s="11"/>
      <c r="CR323" s="11"/>
      <c r="CS323" s="11"/>
      <c r="CT323" s="11"/>
      <c r="CU323" s="11"/>
      <c r="CV323" s="11"/>
      <c r="CW323" s="11"/>
      <c r="CX323" s="11"/>
      <c r="CY323" s="11"/>
      <c r="CZ323" s="11"/>
      <c r="DA323" s="11"/>
      <c r="DB323" s="11"/>
      <c r="DC323" s="11"/>
      <c r="DD323" s="11"/>
      <c r="DE323" s="11"/>
      <c r="DF323" s="11"/>
      <c r="DG323" s="11"/>
      <c r="DH323" s="11"/>
      <c r="DI323" s="11"/>
      <c r="DJ323" s="11"/>
      <c r="DK323" s="11"/>
      <c r="DL323" s="11"/>
      <c r="DM323" s="11"/>
      <c r="DN323" s="11"/>
      <c r="DO323" s="11"/>
      <c r="DP323" s="11"/>
      <c r="DQ323" s="11"/>
      <c r="DR323" s="11"/>
      <c r="DS323" s="11"/>
      <c r="DT323" s="11"/>
      <c r="DU323" s="11"/>
      <c r="DV323" s="11"/>
      <c r="DW323" s="11"/>
      <c r="DX323" s="11"/>
      <c r="DY323" s="11"/>
      <c r="DZ323" s="11"/>
      <c r="EA323" s="11"/>
      <c r="EB323" s="11"/>
      <c r="EC323" s="11"/>
      <c r="ED323" s="11"/>
      <c r="EE323" s="11"/>
      <c r="EF323" s="11"/>
      <c r="EG323" s="11"/>
      <c r="EH323" s="11"/>
      <c r="EI323" s="11"/>
      <c r="EJ323" s="11"/>
      <c r="EK323" s="11"/>
      <c r="EL323" s="11"/>
      <c r="EM323" s="11"/>
      <c r="EN323" s="11"/>
      <c r="EO323" s="11"/>
    </row>
    <row r="324" spans="1:145" s="15" customFormat="1" ht="15" customHeight="1" x14ac:dyDescent="0.25">
      <c r="A324" s="14"/>
      <c r="C324" s="26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1"/>
      <c r="CD324" s="11"/>
      <c r="CE324" s="11"/>
      <c r="CF324" s="11"/>
      <c r="CG324" s="11"/>
      <c r="CH324" s="11"/>
      <c r="CI324" s="11"/>
      <c r="CJ324" s="11"/>
      <c r="CK324" s="11"/>
      <c r="CL324" s="11"/>
      <c r="CM324" s="11"/>
      <c r="CN324" s="11"/>
      <c r="CO324" s="11"/>
      <c r="CP324" s="11"/>
      <c r="CQ324" s="11"/>
      <c r="CR324" s="11"/>
      <c r="CS324" s="11"/>
      <c r="CT324" s="11"/>
      <c r="CU324" s="11"/>
      <c r="CV324" s="11"/>
      <c r="CW324" s="11"/>
      <c r="CX324" s="11"/>
      <c r="CY324" s="11"/>
      <c r="CZ324" s="11"/>
      <c r="DA324" s="11"/>
      <c r="DB324" s="11"/>
      <c r="DC324" s="11"/>
      <c r="DD324" s="11"/>
      <c r="DE324" s="11"/>
      <c r="DF324" s="11"/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11"/>
      <c r="DR324" s="11"/>
      <c r="DS324" s="11"/>
      <c r="DT324" s="11"/>
      <c r="DU324" s="11"/>
      <c r="DV324" s="11"/>
      <c r="DW324" s="11"/>
      <c r="DX324" s="11"/>
      <c r="DY324" s="11"/>
      <c r="DZ324" s="11"/>
      <c r="EA324" s="11"/>
      <c r="EB324" s="11"/>
      <c r="EC324" s="11"/>
      <c r="ED324" s="11"/>
      <c r="EE324" s="11"/>
      <c r="EF324" s="11"/>
      <c r="EG324" s="11"/>
      <c r="EH324" s="11"/>
      <c r="EI324" s="11"/>
      <c r="EJ324" s="11"/>
      <c r="EK324" s="11"/>
      <c r="EL324" s="11"/>
      <c r="EM324" s="11"/>
      <c r="EN324" s="11"/>
      <c r="EO324" s="11"/>
    </row>
    <row r="325" spans="1:145" s="15" customFormat="1" ht="15" customHeight="1" x14ac:dyDescent="0.25">
      <c r="A325" s="14"/>
      <c r="C325" s="26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1"/>
      <c r="CD325" s="11"/>
      <c r="CE325" s="11"/>
      <c r="CF325" s="11"/>
      <c r="CG325" s="11"/>
      <c r="CH325" s="11"/>
      <c r="CI325" s="11"/>
      <c r="CJ325" s="11"/>
      <c r="CK325" s="11"/>
      <c r="CL325" s="11"/>
      <c r="CM325" s="11"/>
      <c r="CN325" s="11"/>
      <c r="CO325" s="11"/>
      <c r="CP325" s="11"/>
      <c r="CQ325" s="11"/>
      <c r="CR325" s="11"/>
      <c r="CS325" s="11"/>
      <c r="CT325" s="11"/>
      <c r="CU325" s="11"/>
      <c r="CV325" s="11"/>
      <c r="CW325" s="11"/>
      <c r="CX325" s="11"/>
      <c r="CY325" s="11"/>
      <c r="CZ325" s="11"/>
      <c r="DA325" s="11"/>
      <c r="DB325" s="11"/>
      <c r="DC325" s="11"/>
      <c r="DD325" s="11"/>
      <c r="DE325" s="11"/>
      <c r="DF325" s="11"/>
      <c r="DG325" s="11"/>
      <c r="DH325" s="11"/>
      <c r="DI325" s="11"/>
      <c r="DJ325" s="11"/>
      <c r="DK325" s="11"/>
      <c r="DL325" s="11"/>
      <c r="DM325" s="11"/>
      <c r="DN325" s="11"/>
      <c r="DO325" s="11"/>
      <c r="DP325" s="11"/>
      <c r="DQ325" s="11"/>
      <c r="DR325" s="11"/>
      <c r="DS325" s="11"/>
      <c r="DT325" s="11"/>
      <c r="DU325" s="11"/>
      <c r="DV325" s="11"/>
      <c r="DW325" s="11"/>
      <c r="DX325" s="11"/>
      <c r="DY325" s="11"/>
      <c r="DZ325" s="11"/>
      <c r="EA325" s="11"/>
      <c r="EB325" s="11"/>
      <c r="EC325" s="11"/>
      <c r="ED325" s="11"/>
      <c r="EE325" s="11"/>
      <c r="EF325" s="11"/>
      <c r="EG325" s="11"/>
      <c r="EH325" s="11"/>
      <c r="EI325" s="11"/>
      <c r="EJ325" s="11"/>
      <c r="EK325" s="11"/>
      <c r="EL325" s="11"/>
      <c r="EM325" s="11"/>
      <c r="EN325" s="11"/>
      <c r="EO325" s="11"/>
    </row>
    <row r="326" spans="1:145" s="15" customFormat="1" ht="15" customHeight="1" x14ac:dyDescent="0.25">
      <c r="A326" s="14"/>
      <c r="C326" s="26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1"/>
      <c r="CD326" s="11"/>
      <c r="CE326" s="11"/>
      <c r="CF326" s="11"/>
      <c r="CG326" s="11"/>
      <c r="CH326" s="11"/>
      <c r="CI326" s="11"/>
      <c r="CJ326" s="11"/>
      <c r="CK326" s="11"/>
      <c r="CL326" s="11"/>
      <c r="CM326" s="11"/>
      <c r="CN326" s="11"/>
      <c r="CO326" s="11"/>
      <c r="CP326" s="11"/>
      <c r="CQ326" s="11"/>
      <c r="CR326" s="11"/>
      <c r="CS326" s="11"/>
      <c r="CT326" s="11"/>
      <c r="CU326" s="11"/>
      <c r="CV326" s="11"/>
      <c r="CW326" s="11"/>
      <c r="CX326" s="11"/>
      <c r="CY326" s="11"/>
      <c r="CZ326" s="11"/>
      <c r="DA326" s="11"/>
      <c r="DB326" s="11"/>
      <c r="DC326" s="11"/>
      <c r="DD326" s="11"/>
      <c r="DE326" s="11"/>
      <c r="DF326" s="11"/>
      <c r="DG326" s="11"/>
      <c r="DH326" s="11"/>
      <c r="DI326" s="11"/>
      <c r="DJ326" s="11"/>
      <c r="DK326" s="11"/>
      <c r="DL326" s="11"/>
      <c r="DM326" s="11"/>
      <c r="DN326" s="11"/>
      <c r="DO326" s="11"/>
      <c r="DP326" s="11"/>
      <c r="DQ326" s="11"/>
      <c r="DR326" s="11"/>
      <c r="DS326" s="11"/>
      <c r="DT326" s="11"/>
      <c r="DU326" s="11"/>
      <c r="DV326" s="11"/>
      <c r="DW326" s="11"/>
      <c r="DX326" s="11"/>
      <c r="DY326" s="11"/>
      <c r="DZ326" s="11"/>
      <c r="EA326" s="11"/>
      <c r="EB326" s="11"/>
      <c r="EC326" s="11"/>
      <c r="ED326" s="11"/>
      <c r="EE326" s="11"/>
      <c r="EF326" s="11"/>
      <c r="EG326" s="11"/>
      <c r="EH326" s="11"/>
      <c r="EI326" s="11"/>
      <c r="EJ326" s="11"/>
      <c r="EK326" s="11"/>
      <c r="EL326" s="11"/>
      <c r="EM326" s="11"/>
      <c r="EN326" s="11"/>
      <c r="EO326" s="11"/>
    </row>
    <row r="327" spans="1:145" s="15" customFormat="1" ht="15" customHeight="1" x14ac:dyDescent="0.25">
      <c r="A327" s="14"/>
      <c r="C327" s="26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1"/>
      <c r="CD327" s="11"/>
      <c r="CE327" s="11"/>
      <c r="CF327" s="11"/>
      <c r="CG327" s="11"/>
      <c r="CH327" s="11"/>
      <c r="CI327" s="11"/>
      <c r="CJ327" s="11"/>
      <c r="CK327" s="11"/>
      <c r="CL327" s="11"/>
      <c r="CM327" s="11"/>
      <c r="CN327" s="11"/>
      <c r="CO327" s="11"/>
      <c r="CP327" s="11"/>
      <c r="CQ327" s="11"/>
      <c r="CR327" s="11"/>
      <c r="CS327" s="11"/>
      <c r="CT327" s="11"/>
      <c r="CU327" s="11"/>
      <c r="CV327" s="11"/>
      <c r="CW327" s="11"/>
      <c r="CX327" s="11"/>
      <c r="CY327" s="11"/>
      <c r="CZ327" s="11"/>
      <c r="DA327" s="11"/>
      <c r="DB327" s="11"/>
      <c r="DC327" s="11"/>
      <c r="DD327" s="11"/>
      <c r="DE327" s="11"/>
      <c r="DF327" s="11"/>
      <c r="DG327" s="11"/>
      <c r="DH327" s="11"/>
      <c r="DI327" s="11"/>
      <c r="DJ327" s="11"/>
      <c r="DK327" s="11"/>
      <c r="DL327" s="11"/>
      <c r="DM327" s="11"/>
      <c r="DN327" s="11"/>
      <c r="DO327" s="11"/>
      <c r="DP327" s="11"/>
      <c r="DQ327" s="11"/>
      <c r="DR327" s="11"/>
      <c r="DS327" s="11"/>
      <c r="DT327" s="11"/>
      <c r="DU327" s="11"/>
      <c r="DV327" s="11"/>
      <c r="DW327" s="11"/>
      <c r="DX327" s="11"/>
      <c r="DY327" s="11"/>
      <c r="DZ327" s="11"/>
      <c r="EA327" s="11"/>
      <c r="EB327" s="11"/>
      <c r="EC327" s="11"/>
      <c r="ED327" s="11"/>
      <c r="EE327" s="11"/>
      <c r="EF327" s="11"/>
      <c r="EG327" s="11"/>
      <c r="EH327" s="11"/>
      <c r="EI327" s="11"/>
      <c r="EJ327" s="11"/>
      <c r="EK327" s="11"/>
      <c r="EL327" s="11"/>
      <c r="EM327" s="11"/>
      <c r="EN327" s="11"/>
      <c r="EO327" s="11"/>
    </row>
    <row r="328" spans="1:145" s="15" customFormat="1" ht="15" customHeight="1" x14ac:dyDescent="0.25">
      <c r="A328" s="14"/>
      <c r="C328" s="26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1"/>
      <c r="CD328" s="11"/>
      <c r="CE328" s="11"/>
      <c r="CF328" s="11"/>
      <c r="CG328" s="11"/>
      <c r="CH328" s="11"/>
      <c r="CI328" s="11"/>
      <c r="CJ328" s="11"/>
      <c r="CK328" s="11"/>
      <c r="CL328" s="11"/>
      <c r="CM328" s="11"/>
      <c r="CN328" s="11"/>
      <c r="CO328" s="11"/>
      <c r="CP328" s="11"/>
      <c r="CQ328" s="11"/>
      <c r="CR328" s="11"/>
      <c r="CS328" s="11"/>
      <c r="CT328" s="11"/>
      <c r="CU328" s="11"/>
      <c r="CV328" s="11"/>
      <c r="CW328" s="11"/>
      <c r="CX328" s="11"/>
      <c r="CY328" s="11"/>
      <c r="CZ328" s="11"/>
      <c r="DA328" s="11"/>
      <c r="DB328" s="11"/>
      <c r="DC328" s="11"/>
      <c r="DD328" s="11"/>
      <c r="DE328" s="11"/>
      <c r="DF328" s="11"/>
      <c r="DG328" s="11"/>
      <c r="DH328" s="11"/>
      <c r="DI328" s="11"/>
      <c r="DJ328" s="11"/>
      <c r="DK328" s="11"/>
      <c r="DL328" s="11"/>
      <c r="DM328" s="11"/>
      <c r="DN328" s="11"/>
      <c r="DO328" s="11"/>
      <c r="DP328" s="11"/>
      <c r="DQ328" s="11"/>
      <c r="DR328" s="11"/>
      <c r="DS328" s="11"/>
      <c r="DT328" s="11"/>
      <c r="DU328" s="11"/>
      <c r="DV328" s="11"/>
      <c r="DW328" s="11"/>
      <c r="DX328" s="11"/>
      <c r="DY328" s="11"/>
      <c r="DZ328" s="11"/>
      <c r="EA328" s="11"/>
      <c r="EB328" s="11"/>
      <c r="EC328" s="11"/>
      <c r="ED328" s="11"/>
      <c r="EE328" s="11"/>
      <c r="EF328" s="11"/>
      <c r="EG328" s="11"/>
      <c r="EH328" s="11"/>
      <c r="EI328" s="11"/>
      <c r="EJ328" s="11"/>
      <c r="EK328" s="11"/>
      <c r="EL328" s="11"/>
      <c r="EM328" s="11"/>
      <c r="EN328" s="11"/>
      <c r="EO328" s="11"/>
    </row>
    <row r="329" spans="1:145" s="15" customFormat="1" ht="15" customHeight="1" x14ac:dyDescent="0.25">
      <c r="A329" s="14"/>
      <c r="C329" s="26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1"/>
      <c r="CD329" s="11"/>
      <c r="CE329" s="11"/>
      <c r="CF329" s="11"/>
      <c r="CG329" s="11"/>
      <c r="CH329" s="11"/>
      <c r="CI329" s="11"/>
      <c r="CJ329" s="11"/>
      <c r="CK329" s="11"/>
      <c r="CL329" s="11"/>
      <c r="CM329" s="11"/>
      <c r="CN329" s="11"/>
      <c r="CO329" s="11"/>
      <c r="CP329" s="11"/>
      <c r="CQ329" s="11"/>
      <c r="CR329" s="11"/>
      <c r="CS329" s="11"/>
      <c r="CT329" s="11"/>
      <c r="CU329" s="11"/>
      <c r="CV329" s="11"/>
      <c r="CW329" s="11"/>
      <c r="CX329" s="11"/>
      <c r="CY329" s="11"/>
      <c r="CZ329" s="11"/>
      <c r="DA329" s="11"/>
      <c r="DB329" s="11"/>
      <c r="DC329" s="11"/>
      <c r="DD329" s="11"/>
      <c r="DE329" s="11"/>
      <c r="DF329" s="11"/>
      <c r="DG329" s="11"/>
      <c r="DH329" s="11"/>
      <c r="DI329" s="11"/>
      <c r="DJ329" s="11"/>
      <c r="DK329" s="11"/>
      <c r="DL329" s="11"/>
      <c r="DM329" s="11"/>
      <c r="DN329" s="11"/>
      <c r="DO329" s="11"/>
      <c r="DP329" s="11"/>
      <c r="DQ329" s="11"/>
      <c r="DR329" s="11"/>
      <c r="DS329" s="11"/>
      <c r="DT329" s="11"/>
      <c r="DU329" s="11"/>
      <c r="DV329" s="11"/>
      <c r="DW329" s="11"/>
      <c r="DX329" s="11"/>
      <c r="DY329" s="11"/>
      <c r="DZ329" s="11"/>
      <c r="EA329" s="11"/>
      <c r="EB329" s="11"/>
      <c r="EC329" s="11"/>
      <c r="ED329" s="11"/>
      <c r="EE329" s="11"/>
      <c r="EF329" s="11"/>
      <c r="EG329" s="11"/>
      <c r="EH329" s="11"/>
      <c r="EI329" s="11"/>
      <c r="EJ329" s="11"/>
      <c r="EK329" s="11"/>
      <c r="EL329" s="11"/>
      <c r="EM329" s="11"/>
      <c r="EN329" s="11"/>
      <c r="EO329" s="11"/>
    </row>
    <row r="330" spans="1:145" s="15" customFormat="1" ht="15" customHeight="1" x14ac:dyDescent="0.25">
      <c r="A330" s="14"/>
      <c r="C330" s="26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1"/>
      <c r="CD330" s="11"/>
      <c r="CE330" s="11"/>
      <c r="CF330" s="11"/>
      <c r="CG330" s="11"/>
      <c r="CH330" s="11"/>
      <c r="CI330" s="11"/>
      <c r="CJ330" s="11"/>
      <c r="CK330" s="11"/>
      <c r="CL330" s="11"/>
      <c r="CM330" s="11"/>
      <c r="CN330" s="11"/>
      <c r="CO330" s="11"/>
      <c r="CP330" s="11"/>
      <c r="CQ330" s="11"/>
      <c r="CR330" s="11"/>
      <c r="CS330" s="11"/>
      <c r="CT330" s="11"/>
      <c r="CU330" s="11"/>
      <c r="CV330" s="11"/>
      <c r="CW330" s="11"/>
      <c r="CX330" s="11"/>
      <c r="CY330" s="11"/>
      <c r="CZ330" s="11"/>
      <c r="DA330" s="11"/>
      <c r="DB330" s="11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11"/>
      <c r="DR330" s="11"/>
      <c r="DS330" s="11"/>
      <c r="DT330" s="11"/>
      <c r="DU330" s="11"/>
      <c r="DV330" s="11"/>
      <c r="DW330" s="11"/>
      <c r="DX330" s="11"/>
      <c r="DY330" s="11"/>
      <c r="DZ330" s="11"/>
      <c r="EA330" s="11"/>
      <c r="EB330" s="11"/>
      <c r="EC330" s="11"/>
      <c r="ED330" s="11"/>
      <c r="EE330" s="11"/>
      <c r="EF330" s="11"/>
      <c r="EG330" s="11"/>
      <c r="EH330" s="11"/>
      <c r="EI330" s="11"/>
      <c r="EJ330" s="11"/>
      <c r="EK330" s="11"/>
      <c r="EL330" s="11"/>
      <c r="EM330" s="11"/>
      <c r="EN330" s="11"/>
      <c r="EO330" s="11"/>
    </row>
    <row r="331" spans="1:145" s="15" customFormat="1" ht="15" customHeight="1" x14ac:dyDescent="0.25">
      <c r="A331" s="14"/>
      <c r="C331" s="26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1"/>
      <c r="CD331" s="11"/>
      <c r="CE331" s="11"/>
      <c r="CF331" s="11"/>
      <c r="CG331" s="11"/>
      <c r="CH331" s="11"/>
      <c r="CI331" s="11"/>
      <c r="CJ331" s="11"/>
      <c r="CK331" s="11"/>
      <c r="CL331" s="11"/>
      <c r="CM331" s="11"/>
      <c r="CN331" s="11"/>
      <c r="CO331" s="11"/>
      <c r="CP331" s="11"/>
      <c r="CQ331" s="11"/>
      <c r="CR331" s="11"/>
      <c r="CS331" s="11"/>
      <c r="CT331" s="11"/>
      <c r="CU331" s="11"/>
      <c r="CV331" s="11"/>
      <c r="CW331" s="11"/>
      <c r="CX331" s="11"/>
      <c r="CY331" s="11"/>
      <c r="CZ331" s="11"/>
      <c r="DA331" s="11"/>
      <c r="DB331" s="11"/>
      <c r="DC331" s="11"/>
      <c r="DD331" s="11"/>
      <c r="DE331" s="11"/>
      <c r="DF331" s="11"/>
      <c r="DG331" s="11"/>
      <c r="DH331" s="11"/>
      <c r="DI331" s="11"/>
      <c r="DJ331" s="11"/>
      <c r="DK331" s="11"/>
      <c r="DL331" s="11"/>
      <c r="DM331" s="11"/>
      <c r="DN331" s="11"/>
      <c r="DO331" s="11"/>
      <c r="DP331" s="11"/>
      <c r="DQ331" s="11"/>
      <c r="DR331" s="11"/>
      <c r="DS331" s="11"/>
      <c r="DT331" s="11"/>
      <c r="DU331" s="11"/>
      <c r="DV331" s="11"/>
      <c r="DW331" s="11"/>
      <c r="DX331" s="11"/>
      <c r="DY331" s="11"/>
      <c r="DZ331" s="11"/>
      <c r="EA331" s="11"/>
      <c r="EB331" s="11"/>
      <c r="EC331" s="11"/>
      <c r="ED331" s="11"/>
      <c r="EE331" s="11"/>
      <c r="EF331" s="11"/>
      <c r="EG331" s="11"/>
      <c r="EH331" s="11"/>
      <c r="EI331" s="11"/>
      <c r="EJ331" s="11"/>
      <c r="EK331" s="11"/>
      <c r="EL331" s="11"/>
      <c r="EM331" s="11"/>
      <c r="EN331" s="11"/>
      <c r="EO331" s="11"/>
    </row>
    <row r="332" spans="1:145" s="15" customFormat="1" ht="15" customHeight="1" x14ac:dyDescent="0.25">
      <c r="A332" s="14"/>
      <c r="C332" s="26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1"/>
      <c r="CD332" s="11"/>
      <c r="CE332" s="11"/>
      <c r="CF332" s="11"/>
      <c r="CG332" s="11"/>
      <c r="CH332" s="11"/>
      <c r="CI332" s="11"/>
      <c r="CJ332" s="11"/>
      <c r="CK332" s="11"/>
      <c r="CL332" s="11"/>
      <c r="CM332" s="11"/>
      <c r="CN332" s="11"/>
      <c r="CO332" s="11"/>
      <c r="CP332" s="11"/>
      <c r="CQ332" s="11"/>
      <c r="CR332" s="11"/>
      <c r="CS332" s="11"/>
      <c r="CT332" s="11"/>
      <c r="CU332" s="11"/>
      <c r="CV332" s="11"/>
      <c r="CW332" s="11"/>
      <c r="CX332" s="11"/>
      <c r="CY332" s="11"/>
      <c r="CZ332" s="11"/>
      <c r="DA332" s="11"/>
      <c r="DB332" s="11"/>
      <c r="DC332" s="11"/>
      <c r="DD332" s="11"/>
      <c r="DE332" s="11"/>
      <c r="DF332" s="11"/>
      <c r="DG332" s="11"/>
      <c r="DH332" s="11"/>
      <c r="DI332" s="11"/>
      <c r="DJ332" s="11"/>
      <c r="DK332" s="11"/>
      <c r="DL332" s="11"/>
      <c r="DM332" s="11"/>
      <c r="DN332" s="11"/>
      <c r="DO332" s="11"/>
      <c r="DP332" s="11"/>
      <c r="DQ332" s="11"/>
      <c r="DR332" s="11"/>
      <c r="DS332" s="11"/>
      <c r="DT332" s="11"/>
      <c r="DU332" s="11"/>
      <c r="DV332" s="11"/>
      <c r="DW332" s="11"/>
      <c r="DX332" s="11"/>
      <c r="DY332" s="11"/>
      <c r="DZ332" s="11"/>
      <c r="EA332" s="11"/>
      <c r="EB332" s="11"/>
      <c r="EC332" s="11"/>
      <c r="ED332" s="11"/>
      <c r="EE332" s="11"/>
      <c r="EF332" s="11"/>
      <c r="EG332" s="11"/>
      <c r="EH332" s="11"/>
      <c r="EI332" s="11"/>
      <c r="EJ332" s="11"/>
      <c r="EK332" s="11"/>
      <c r="EL332" s="11"/>
      <c r="EM332" s="11"/>
      <c r="EN332" s="11"/>
      <c r="EO332" s="11"/>
    </row>
    <row r="333" spans="1:145" s="15" customFormat="1" ht="15" customHeight="1" x14ac:dyDescent="0.25">
      <c r="A333" s="14"/>
      <c r="C333" s="26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1"/>
      <c r="CD333" s="11"/>
      <c r="CE333" s="11"/>
      <c r="CF333" s="11"/>
      <c r="CG333" s="11"/>
      <c r="CH333" s="11"/>
      <c r="CI333" s="11"/>
      <c r="CJ333" s="11"/>
      <c r="CK333" s="11"/>
      <c r="CL333" s="11"/>
      <c r="CM333" s="11"/>
      <c r="CN333" s="11"/>
      <c r="CO333" s="11"/>
      <c r="CP333" s="11"/>
      <c r="CQ333" s="11"/>
      <c r="CR333" s="11"/>
      <c r="CS333" s="11"/>
      <c r="CT333" s="11"/>
      <c r="CU333" s="11"/>
      <c r="CV333" s="11"/>
      <c r="CW333" s="11"/>
      <c r="CX333" s="11"/>
      <c r="CY333" s="11"/>
      <c r="CZ333" s="11"/>
      <c r="DA333" s="11"/>
      <c r="DB333" s="11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</row>
    <row r="334" spans="1:145" s="15" customFormat="1" ht="15" customHeight="1" x14ac:dyDescent="0.25">
      <c r="A334" s="14"/>
      <c r="C334" s="26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1"/>
      <c r="CD334" s="11"/>
      <c r="CE334" s="11"/>
      <c r="CF334" s="11"/>
      <c r="CG334" s="11"/>
      <c r="CH334" s="11"/>
      <c r="CI334" s="11"/>
      <c r="CJ334" s="11"/>
      <c r="CK334" s="11"/>
      <c r="CL334" s="11"/>
      <c r="CM334" s="11"/>
      <c r="CN334" s="11"/>
      <c r="CO334" s="11"/>
      <c r="CP334" s="11"/>
      <c r="CQ334" s="11"/>
      <c r="CR334" s="11"/>
      <c r="CS334" s="11"/>
      <c r="CT334" s="11"/>
      <c r="CU334" s="11"/>
      <c r="CV334" s="11"/>
      <c r="CW334" s="11"/>
      <c r="CX334" s="11"/>
      <c r="CY334" s="11"/>
      <c r="CZ334" s="11"/>
      <c r="DA334" s="11"/>
      <c r="DB334" s="11"/>
      <c r="DC334" s="11"/>
      <c r="DD334" s="11"/>
      <c r="DE334" s="11"/>
      <c r="DF334" s="11"/>
      <c r="DG334" s="11"/>
      <c r="DH334" s="11"/>
      <c r="DI334" s="11"/>
      <c r="DJ334" s="11"/>
      <c r="DK334" s="11"/>
      <c r="DL334" s="11"/>
      <c r="DM334" s="11"/>
      <c r="DN334" s="11"/>
      <c r="DO334" s="11"/>
      <c r="DP334" s="11"/>
      <c r="DQ334" s="11"/>
      <c r="DR334" s="11"/>
      <c r="DS334" s="11"/>
      <c r="DT334" s="11"/>
      <c r="DU334" s="11"/>
      <c r="DV334" s="11"/>
      <c r="DW334" s="11"/>
      <c r="DX334" s="11"/>
      <c r="DY334" s="11"/>
      <c r="DZ334" s="11"/>
      <c r="EA334" s="11"/>
      <c r="EB334" s="11"/>
      <c r="EC334" s="11"/>
      <c r="ED334" s="11"/>
      <c r="EE334" s="11"/>
      <c r="EF334" s="11"/>
      <c r="EG334" s="11"/>
      <c r="EH334" s="11"/>
      <c r="EI334" s="11"/>
      <c r="EJ334" s="11"/>
      <c r="EK334" s="11"/>
      <c r="EL334" s="11"/>
      <c r="EM334" s="11"/>
      <c r="EN334" s="11"/>
      <c r="EO334" s="11"/>
    </row>
    <row r="335" spans="1:145" s="15" customFormat="1" ht="15" customHeight="1" x14ac:dyDescent="0.25">
      <c r="A335" s="14"/>
      <c r="C335" s="26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1"/>
      <c r="CD335" s="11"/>
      <c r="CE335" s="11"/>
      <c r="CF335" s="11"/>
      <c r="CG335" s="11"/>
      <c r="CH335" s="11"/>
      <c r="CI335" s="11"/>
      <c r="CJ335" s="11"/>
      <c r="CK335" s="11"/>
      <c r="CL335" s="11"/>
      <c r="CM335" s="11"/>
      <c r="CN335" s="11"/>
      <c r="CO335" s="11"/>
      <c r="CP335" s="11"/>
      <c r="CQ335" s="11"/>
      <c r="CR335" s="11"/>
      <c r="CS335" s="11"/>
      <c r="CT335" s="11"/>
      <c r="CU335" s="11"/>
      <c r="CV335" s="11"/>
      <c r="CW335" s="11"/>
      <c r="CX335" s="11"/>
      <c r="CY335" s="11"/>
      <c r="CZ335" s="11"/>
      <c r="DA335" s="11"/>
      <c r="DB335" s="11"/>
      <c r="DC335" s="11"/>
      <c r="DD335" s="11"/>
      <c r="DE335" s="11"/>
      <c r="DF335" s="11"/>
      <c r="DG335" s="11"/>
      <c r="DH335" s="11"/>
      <c r="DI335" s="11"/>
      <c r="DJ335" s="11"/>
      <c r="DK335" s="11"/>
      <c r="DL335" s="11"/>
      <c r="DM335" s="11"/>
      <c r="DN335" s="11"/>
      <c r="DO335" s="11"/>
      <c r="DP335" s="11"/>
      <c r="DQ335" s="11"/>
      <c r="DR335" s="11"/>
      <c r="DS335" s="11"/>
      <c r="DT335" s="11"/>
      <c r="DU335" s="11"/>
      <c r="DV335" s="11"/>
      <c r="DW335" s="11"/>
      <c r="DX335" s="11"/>
      <c r="DY335" s="11"/>
      <c r="DZ335" s="11"/>
      <c r="EA335" s="11"/>
      <c r="EB335" s="11"/>
      <c r="EC335" s="11"/>
      <c r="ED335" s="11"/>
      <c r="EE335" s="11"/>
      <c r="EF335" s="11"/>
      <c r="EG335" s="11"/>
      <c r="EH335" s="11"/>
      <c r="EI335" s="11"/>
      <c r="EJ335" s="11"/>
      <c r="EK335" s="11"/>
      <c r="EL335" s="11"/>
      <c r="EM335" s="11"/>
      <c r="EN335" s="11"/>
      <c r="EO335" s="11"/>
    </row>
    <row r="336" spans="1:145" s="15" customFormat="1" ht="15" customHeight="1" x14ac:dyDescent="0.25">
      <c r="A336" s="14"/>
      <c r="C336" s="26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1"/>
      <c r="CD336" s="11"/>
      <c r="CE336" s="11"/>
      <c r="CF336" s="11"/>
      <c r="CG336" s="11"/>
      <c r="CH336" s="11"/>
      <c r="CI336" s="11"/>
      <c r="CJ336" s="11"/>
      <c r="CK336" s="11"/>
      <c r="CL336" s="11"/>
      <c r="CM336" s="11"/>
      <c r="CN336" s="11"/>
      <c r="CO336" s="11"/>
      <c r="CP336" s="11"/>
      <c r="CQ336" s="11"/>
      <c r="CR336" s="11"/>
      <c r="CS336" s="11"/>
      <c r="CT336" s="11"/>
      <c r="CU336" s="11"/>
      <c r="CV336" s="11"/>
      <c r="CW336" s="11"/>
      <c r="CX336" s="11"/>
      <c r="CY336" s="11"/>
      <c r="CZ336" s="11"/>
      <c r="DA336" s="11"/>
      <c r="DB336" s="11"/>
      <c r="DC336" s="11"/>
      <c r="DD336" s="11"/>
      <c r="DE336" s="11"/>
      <c r="DF336" s="11"/>
      <c r="DG336" s="11"/>
      <c r="DH336" s="11"/>
      <c r="DI336" s="11"/>
      <c r="DJ336" s="11"/>
      <c r="DK336" s="11"/>
      <c r="DL336" s="11"/>
      <c r="DM336" s="11"/>
      <c r="DN336" s="11"/>
      <c r="DO336" s="11"/>
      <c r="DP336" s="11"/>
      <c r="DQ336" s="11"/>
      <c r="DR336" s="11"/>
      <c r="DS336" s="11"/>
      <c r="DT336" s="11"/>
      <c r="DU336" s="11"/>
      <c r="DV336" s="11"/>
      <c r="DW336" s="11"/>
      <c r="DX336" s="11"/>
      <c r="DY336" s="11"/>
      <c r="DZ336" s="11"/>
      <c r="EA336" s="11"/>
      <c r="EB336" s="11"/>
      <c r="EC336" s="11"/>
      <c r="ED336" s="11"/>
      <c r="EE336" s="11"/>
      <c r="EF336" s="11"/>
      <c r="EG336" s="11"/>
      <c r="EH336" s="11"/>
      <c r="EI336" s="11"/>
      <c r="EJ336" s="11"/>
      <c r="EK336" s="11"/>
      <c r="EL336" s="11"/>
      <c r="EM336" s="11"/>
      <c r="EN336" s="11"/>
      <c r="EO336" s="11"/>
    </row>
    <row r="337" spans="1:145" s="15" customFormat="1" ht="15" customHeight="1" x14ac:dyDescent="0.25">
      <c r="A337" s="14"/>
      <c r="C337" s="26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1"/>
      <c r="CD337" s="11"/>
      <c r="CE337" s="11"/>
      <c r="CF337" s="11"/>
      <c r="CG337" s="11"/>
      <c r="CH337" s="11"/>
      <c r="CI337" s="11"/>
      <c r="CJ337" s="11"/>
      <c r="CK337" s="11"/>
      <c r="CL337" s="11"/>
      <c r="CM337" s="11"/>
      <c r="CN337" s="11"/>
      <c r="CO337" s="11"/>
      <c r="CP337" s="11"/>
      <c r="CQ337" s="11"/>
      <c r="CR337" s="11"/>
      <c r="CS337" s="11"/>
      <c r="CT337" s="11"/>
      <c r="CU337" s="11"/>
      <c r="CV337" s="11"/>
      <c r="CW337" s="11"/>
      <c r="CX337" s="11"/>
      <c r="CY337" s="11"/>
      <c r="CZ337" s="11"/>
      <c r="DA337" s="11"/>
      <c r="DB337" s="11"/>
      <c r="DC337" s="11"/>
      <c r="DD337" s="11"/>
      <c r="DE337" s="11"/>
      <c r="DF337" s="11"/>
      <c r="DG337" s="11"/>
      <c r="DH337" s="11"/>
      <c r="DI337" s="11"/>
      <c r="DJ337" s="11"/>
      <c r="DK337" s="11"/>
      <c r="DL337" s="11"/>
      <c r="DM337" s="11"/>
      <c r="DN337" s="11"/>
      <c r="DO337" s="11"/>
      <c r="DP337" s="11"/>
      <c r="DQ337" s="11"/>
      <c r="DR337" s="11"/>
      <c r="DS337" s="11"/>
      <c r="DT337" s="11"/>
      <c r="DU337" s="11"/>
      <c r="DV337" s="11"/>
      <c r="DW337" s="11"/>
      <c r="DX337" s="11"/>
      <c r="DY337" s="11"/>
      <c r="DZ337" s="11"/>
      <c r="EA337" s="11"/>
      <c r="EB337" s="11"/>
      <c r="EC337" s="11"/>
      <c r="ED337" s="11"/>
      <c r="EE337" s="11"/>
      <c r="EF337" s="11"/>
      <c r="EG337" s="11"/>
      <c r="EH337" s="11"/>
      <c r="EI337" s="11"/>
      <c r="EJ337" s="11"/>
      <c r="EK337" s="11"/>
      <c r="EL337" s="11"/>
      <c r="EM337" s="11"/>
      <c r="EN337" s="11"/>
      <c r="EO337" s="11"/>
    </row>
    <row r="338" spans="1:145" s="15" customFormat="1" ht="15" customHeight="1" x14ac:dyDescent="0.25">
      <c r="A338" s="14"/>
      <c r="C338" s="26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1"/>
      <c r="CD338" s="11"/>
      <c r="CE338" s="11"/>
      <c r="CF338" s="11"/>
      <c r="CG338" s="11"/>
      <c r="CH338" s="11"/>
      <c r="CI338" s="11"/>
      <c r="CJ338" s="11"/>
      <c r="CK338" s="11"/>
      <c r="CL338" s="11"/>
      <c r="CM338" s="11"/>
      <c r="CN338" s="11"/>
      <c r="CO338" s="11"/>
      <c r="CP338" s="11"/>
      <c r="CQ338" s="11"/>
      <c r="CR338" s="11"/>
      <c r="CS338" s="11"/>
      <c r="CT338" s="11"/>
      <c r="CU338" s="11"/>
      <c r="CV338" s="11"/>
      <c r="CW338" s="11"/>
      <c r="CX338" s="11"/>
      <c r="CY338" s="11"/>
      <c r="CZ338" s="11"/>
      <c r="DA338" s="11"/>
      <c r="DB338" s="11"/>
      <c r="DC338" s="11"/>
      <c r="DD338" s="11"/>
      <c r="DE338" s="11"/>
      <c r="DF338" s="11"/>
      <c r="DG338" s="11"/>
      <c r="DH338" s="11"/>
      <c r="DI338" s="11"/>
      <c r="DJ338" s="11"/>
      <c r="DK338" s="11"/>
      <c r="DL338" s="11"/>
      <c r="DM338" s="11"/>
      <c r="DN338" s="11"/>
      <c r="DO338" s="11"/>
      <c r="DP338" s="11"/>
      <c r="DQ338" s="11"/>
      <c r="DR338" s="11"/>
      <c r="DS338" s="11"/>
      <c r="DT338" s="11"/>
      <c r="DU338" s="11"/>
      <c r="DV338" s="11"/>
      <c r="DW338" s="11"/>
      <c r="DX338" s="11"/>
      <c r="DY338" s="11"/>
      <c r="DZ338" s="11"/>
      <c r="EA338" s="11"/>
      <c r="EB338" s="11"/>
      <c r="EC338" s="11"/>
      <c r="ED338" s="11"/>
      <c r="EE338" s="11"/>
      <c r="EF338" s="11"/>
      <c r="EG338" s="11"/>
      <c r="EH338" s="11"/>
      <c r="EI338" s="11"/>
      <c r="EJ338" s="11"/>
      <c r="EK338" s="11"/>
      <c r="EL338" s="11"/>
      <c r="EM338" s="11"/>
      <c r="EN338" s="11"/>
      <c r="EO338" s="11"/>
    </row>
    <row r="339" spans="1:145" s="15" customFormat="1" ht="15" customHeight="1" x14ac:dyDescent="0.25">
      <c r="A339" s="14"/>
      <c r="C339" s="26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1"/>
      <c r="CD339" s="11"/>
      <c r="CE339" s="11"/>
      <c r="CF339" s="11"/>
      <c r="CG339" s="11"/>
      <c r="CH339" s="11"/>
      <c r="CI339" s="11"/>
      <c r="CJ339" s="11"/>
      <c r="CK339" s="11"/>
      <c r="CL339" s="11"/>
      <c r="CM339" s="11"/>
      <c r="CN339" s="11"/>
      <c r="CO339" s="11"/>
      <c r="CP339" s="11"/>
      <c r="CQ339" s="11"/>
      <c r="CR339" s="11"/>
      <c r="CS339" s="11"/>
      <c r="CT339" s="11"/>
      <c r="CU339" s="11"/>
      <c r="CV339" s="11"/>
      <c r="CW339" s="11"/>
      <c r="CX339" s="11"/>
      <c r="CY339" s="11"/>
      <c r="CZ339" s="11"/>
      <c r="DA339" s="11"/>
      <c r="DB339" s="11"/>
      <c r="DC339" s="11"/>
      <c r="DD339" s="11"/>
      <c r="DE339" s="11"/>
      <c r="DF339" s="11"/>
      <c r="DG339" s="11"/>
      <c r="DH339" s="11"/>
      <c r="DI339" s="11"/>
      <c r="DJ339" s="11"/>
      <c r="DK339" s="11"/>
      <c r="DL339" s="11"/>
      <c r="DM339" s="11"/>
      <c r="DN339" s="11"/>
      <c r="DO339" s="11"/>
      <c r="DP339" s="11"/>
      <c r="DQ339" s="11"/>
      <c r="DR339" s="11"/>
      <c r="DS339" s="11"/>
      <c r="DT339" s="11"/>
      <c r="DU339" s="11"/>
      <c r="DV339" s="11"/>
      <c r="DW339" s="11"/>
      <c r="DX339" s="11"/>
      <c r="DY339" s="11"/>
      <c r="DZ339" s="11"/>
      <c r="EA339" s="11"/>
      <c r="EB339" s="11"/>
      <c r="EC339" s="11"/>
      <c r="ED339" s="11"/>
      <c r="EE339" s="11"/>
      <c r="EF339" s="11"/>
      <c r="EG339" s="11"/>
      <c r="EH339" s="11"/>
      <c r="EI339" s="11"/>
      <c r="EJ339" s="11"/>
      <c r="EK339" s="11"/>
      <c r="EL339" s="11"/>
      <c r="EM339" s="11"/>
      <c r="EN339" s="11"/>
      <c r="EO339" s="11"/>
    </row>
    <row r="340" spans="1:145" s="15" customFormat="1" ht="15" customHeight="1" x14ac:dyDescent="0.25">
      <c r="A340" s="14"/>
      <c r="C340" s="26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1"/>
      <c r="CD340" s="11"/>
      <c r="CE340" s="11"/>
      <c r="CF340" s="11"/>
      <c r="CG340" s="11"/>
      <c r="CH340" s="11"/>
      <c r="CI340" s="11"/>
      <c r="CJ340" s="11"/>
      <c r="CK340" s="11"/>
      <c r="CL340" s="11"/>
      <c r="CM340" s="11"/>
      <c r="CN340" s="11"/>
      <c r="CO340" s="11"/>
      <c r="CP340" s="11"/>
      <c r="CQ340" s="11"/>
      <c r="CR340" s="11"/>
      <c r="CS340" s="11"/>
      <c r="CT340" s="11"/>
      <c r="CU340" s="11"/>
      <c r="CV340" s="11"/>
      <c r="CW340" s="11"/>
      <c r="CX340" s="11"/>
      <c r="CY340" s="11"/>
      <c r="CZ340" s="11"/>
      <c r="DA340" s="11"/>
      <c r="DB340" s="11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</row>
    <row r="341" spans="1:145" s="15" customFormat="1" ht="15" customHeight="1" x14ac:dyDescent="0.25">
      <c r="A341" s="14"/>
      <c r="C341" s="26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1"/>
      <c r="CD341" s="11"/>
      <c r="CE341" s="11"/>
      <c r="CF341" s="11"/>
      <c r="CG341" s="11"/>
      <c r="CH341" s="11"/>
      <c r="CI341" s="11"/>
      <c r="CJ341" s="11"/>
      <c r="CK341" s="11"/>
      <c r="CL341" s="11"/>
      <c r="CM341" s="11"/>
      <c r="CN341" s="11"/>
      <c r="CO341" s="11"/>
      <c r="CP341" s="11"/>
      <c r="CQ341" s="11"/>
      <c r="CR341" s="11"/>
      <c r="CS341" s="11"/>
      <c r="CT341" s="11"/>
      <c r="CU341" s="11"/>
      <c r="CV341" s="11"/>
      <c r="CW341" s="11"/>
      <c r="CX341" s="11"/>
      <c r="CY341" s="11"/>
      <c r="CZ341" s="11"/>
      <c r="DA341" s="11"/>
      <c r="DB341" s="11"/>
      <c r="DC341" s="11"/>
      <c r="DD341" s="11"/>
      <c r="DE341" s="11"/>
      <c r="DF341" s="11"/>
      <c r="DG341" s="11"/>
      <c r="DH341" s="11"/>
      <c r="DI341" s="11"/>
      <c r="DJ341" s="11"/>
      <c r="DK341" s="11"/>
      <c r="DL341" s="11"/>
      <c r="DM341" s="11"/>
      <c r="DN341" s="11"/>
      <c r="DO341" s="11"/>
      <c r="DP341" s="11"/>
      <c r="DQ341" s="11"/>
      <c r="DR341" s="11"/>
      <c r="DS341" s="11"/>
      <c r="DT341" s="11"/>
      <c r="DU341" s="11"/>
      <c r="DV341" s="11"/>
      <c r="DW341" s="11"/>
      <c r="DX341" s="11"/>
      <c r="DY341" s="11"/>
      <c r="DZ341" s="11"/>
      <c r="EA341" s="11"/>
      <c r="EB341" s="11"/>
      <c r="EC341" s="11"/>
      <c r="ED341" s="11"/>
      <c r="EE341" s="11"/>
      <c r="EF341" s="11"/>
      <c r="EG341" s="11"/>
      <c r="EH341" s="11"/>
      <c r="EI341" s="11"/>
      <c r="EJ341" s="11"/>
      <c r="EK341" s="11"/>
      <c r="EL341" s="11"/>
      <c r="EM341" s="11"/>
      <c r="EN341" s="11"/>
      <c r="EO341" s="11"/>
    </row>
    <row r="342" spans="1:145" s="15" customFormat="1" ht="15" customHeight="1" x14ac:dyDescent="0.25">
      <c r="A342" s="14"/>
      <c r="C342" s="26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1"/>
      <c r="CD342" s="11"/>
      <c r="CE342" s="11"/>
      <c r="CF342" s="11"/>
      <c r="CG342" s="11"/>
      <c r="CH342" s="11"/>
      <c r="CI342" s="11"/>
      <c r="CJ342" s="11"/>
      <c r="CK342" s="11"/>
      <c r="CL342" s="11"/>
      <c r="CM342" s="11"/>
      <c r="CN342" s="11"/>
      <c r="CO342" s="11"/>
      <c r="CP342" s="11"/>
      <c r="CQ342" s="11"/>
      <c r="CR342" s="11"/>
      <c r="CS342" s="11"/>
      <c r="CT342" s="11"/>
      <c r="CU342" s="11"/>
      <c r="CV342" s="11"/>
      <c r="CW342" s="11"/>
      <c r="CX342" s="11"/>
      <c r="CY342" s="11"/>
      <c r="CZ342" s="11"/>
      <c r="DA342" s="11"/>
      <c r="DB342" s="11"/>
      <c r="DC342" s="11"/>
      <c r="DD342" s="11"/>
      <c r="DE342" s="11"/>
      <c r="DF342" s="11"/>
      <c r="DG342" s="11"/>
      <c r="DH342" s="11"/>
      <c r="DI342" s="11"/>
      <c r="DJ342" s="11"/>
      <c r="DK342" s="11"/>
      <c r="DL342" s="11"/>
      <c r="DM342" s="11"/>
      <c r="DN342" s="11"/>
      <c r="DO342" s="11"/>
      <c r="DP342" s="11"/>
      <c r="DQ342" s="11"/>
      <c r="DR342" s="11"/>
      <c r="DS342" s="11"/>
      <c r="DT342" s="11"/>
      <c r="DU342" s="11"/>
      <c r="DV342" s="11"/>
      <c r="DW342" s="11"/>
      <c r="DX342" s="11"/>
      <c r="DY342" s="11"/>
      <c r="DZ342" s="11"/>
      <c r="EA342" s="11"/>
      <c r="EB342" s="11"/>
      <c r="EC342" s="11"/>
      <c r="ED342" s="11"/>
      <c r="EE342" s="11"/>
      <c r="EF342" s="11"/>
      <c r="EG342" s="11"/>
      <c r="EH342" s="11"/>
      <c r="EI342" s="11"/>
      <c r="EJ342" s="11"/>
      <c r="EK342" s="11"/>
      <c r="EL342" s="11"/>
      <c r="EM342" s="11"/>
      <c r="EN342" s="11"/>
      <c r="EO342" s="11"/>
    </row>
    <row r="343" spans="1:145" s="15" customFormat="1" ht="15" customHeight="1" x14ac:dyDescent="0.25">
      <c r="A343" s="14"/>
      <c r="C343" s="26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1"/>
      <c r="CD343" s="11"/>
      <c r="CE343" s="11"/>
      <c r="CF343" s="11"/>
      <c r="CG343" s="11"/>
      <c r="CH343" s="11"/>
      <c r="CI343" s="11"/>
      <c r="CJ343" s="11"/>
      <c r="CK343" s="11"/>
      <c r="CL343" s="11"/>
      <c r="CM343" s="11"/>
      <c r="CN343" s="11"/>
      <c r="CO343" s="11"/>
      <c r="CP343" s="11"/>
      <c r="CQ343" s="11"/>
      <c r="CR343" s="11"/>
      <c r="CS343" s="11"/>
      <c r="CT343" s="11"/>
      <c r="CU343" s="11"/>
      <c r="CV343" s="11"/>
      <c r="CW343" s="11"/>
      <c r="CX343" s="11"/>
      <c r="CY343" s="11"/>
      <c r="CZ343" s="11"/>
      <c r="DA343" s="11"/>
      <c r="DB343" s="11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11"/>
      <c r="DR343" s="11"/>
      <c r="DS343" s="11"/>
      <c r="DT343" s="11"/>
      <c r="DU343" s="11"/>
      <c r="DV343" s="11"/>
      <c r="DW343" s="11"/>
      <c r="DX343" s="11"/>
      <c r="DY343" s="11"/>
      <c r="DZ343" s="11"/>
      <c r="EA343" s="11"/>
      <c r="EB343" s="11"/>
      <c r="EC343" s="11"/>
      <c r="ED343" s="11"/>
      <c r="EE343" s="11"/>
      <c r="EF343" s="11"/>
      <c r="EG343" s="11"/>
      <c r="EH343" s="11"/>
      <c r="EI343" s="11"/>
      <c r="EJ343" s="11"/>
      <c r="EK343" s="11"/>
      <c r="EL343" s="11"/>
      <c r="EM343" s="11"/>
      <c r="EN343" s="11"/>
      <c r="EO343" s="11"/>
    </row>
    <row r="344" spans="1:145" s="15" customFormat="1" ht="15" customHeight="1" x14ac:dyDescent="0.25">
      <c r="A344" s="14"/>
      <c r="C344" s="26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1"/>
      <c r="CD344" s="11"/>
      <c r="CE344" s="11"/>
      <c r="CF344" s="11"/>
      <c r="CG344" s="11"/>
      <c r="CH344" s="11"/>
      <c r="CI344" s="11"/>
      <c r="CJ344" s="11"/>
      <c r="CK344" s="11"/>
      <c r="CL344" s="11"/>
      <c r="CM344" s="11"/>
      <c r="CN344" s="11"/>
      <c r="CO344" s="11"/>
      <c r="CP344" s="11"/>
      <c r="CQ344" s="11"/>
      <c r="CR344" s="11"/>
      <c r="CS344" s="11"/>
      <c r="CT344" s="11"/>
      <c r="CU344" s="11"/>
      <c r="CV344" s="11"/>
      <c r="CW344" s="11"/>
      <c r="CX344" s="11"/>
      <c r="CY344" s="11"/>
      <c r="CZ344" s="11"/>
      <c r="DA344" s="11"/>
      <c r="DB344" s="11"/>
      <c r="DC344" s="11"/>
      <c r="DD344" s="11"/>
      <c r="DE344" s="11"/>
      <c r="DF344" s="11"/>
      <c r="DG344" s="11"/>
      <c r="DH344" s="11"/>
      <c r="DI344" s="11"/>
      <c r="DJ344" s="11"/>
      <c r="DK344" s="11"/>
      <c r="DL344" s="11"/>
      <c r="DM344" s="11"/>
      <c r="DN344" s="11"/>
      <c r="DO344" s="11"/>
      <c r="DP344" s="11"/>
      <c r="DQ344" s="11"/>
      <c r="DR344" s="11"/>
      <c r="DS344" s="11"/>
      <c r="DT344" s="11"/>
      <c r="DU344" s="11"/>
      <c r="DV344" s="11"/>
      <c r="DW344" s="11"/>
      <c r="DX344" s="11"/>
      <c r="DY344" s="11"/>
      <c r="DZ344" s="11"/>
      <c r="EA344" s="11"/>
      <c r="EB344" s="11"/>
      <c r="EC344" s="11"/>
      <c r="ED344" s="11"/>
      <c r="EE344" s="11"/>
      <c r="EF344" s="11"/>
      <c r="EG344" s="11"/>
      <c r="EH344" s="11"/>
      <c r="EI344" s="11"/>
      <c r="EJ344" s="11"/>
      <c r="EK344" s="11"/>
      <c r="EL344" s="11"/>
      <c r="EM344" s="11"/>
      <c r="EN344" s="11"/>
      <c r="EO344" s="11"/>
    </row>
    <row r="345" spans="1:145" s="15" customFormat="1" ht="15" customHeight="1" x14ac:dyDescent="0.25">
      <c r="A345" s="14"/>
      <c r="C345" s="26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1"/>
      <c r="CD345" s="11"/>
      <c r="CE345" s="11"/>
      <c r="CF345" s="11"/>
      <c r="CG345" s="11"/>
      <c r="CH345" s="11"/>
      <c r="CI345" s="11"/>
      <c r="CJ345" s="11"/>
      <c r="CK345" s="11"/>
      <c r="CL345" s="11"/>
      <c r="CM345" s="11"/>
      <c r="CN345" s="11"/>
      <c r="CO345" s="11"/>
      <c r="CP345" s="11"/>
      <c r="CQ345" s="11"/>
      <c r="CR345" s="11"/>
      <c r="CS345" s="11"/>
      <c r="CT345" s="11"/>
      <c r="CU345" s="11"/>
      <c r="CV345" s="11"/>
      <c r="CW345" s="11"/>
      <c r="CX345" s="11"/>
      <c r="CY345" s="11"/>
      <c r="CZ345" s="11"/>
      <c r="DA345" s="11"/>
      <c r="DB345" s="11"/>
      <c r="DC345" s="11"/>
      <c r="DD345" s="11"/>
      <c r="DE345" s="11"/>
      <c r="DF345" s="11"/>
      <c r="DG345" s="11"/>
      <c r="DH345" s="11"/>
      <c r="DI345" s="11"/>
      <c r="DJ345" s="11"/>
      <c r="DK345" s="11"/>
      <c r="DL345" s="11"/>
      <c r="DM345" s="11"/>
      <c r="DN345" s="11"/>
      <c r="DO345" s="11"/>
      <c r="DP345" s="11"/>
      <c r="DQ345" s="11"/>
      <c r="DR345" s="11"/>
      <c r="DS345" s="11"/>
      <c r="DT345" s="11"/>
      <c r="DU345" s="11"/>
      <c r="DV345" s="11"/>
      <c r="DW345" s="11"/>
      <c r="DX345" s="11"/>
      <c r="DY345" s="11"/>
      <c r="DZ345" s="11"/>
      <c r="EA345" s="11"/>
      <c r="EB345" s="11"/>
      <c r="EC345" s="11"/>
      <c r="ED345" s="11"/>
      <c r="EE345" s="11"/>
      <c r="EF345" s="11"/>
      <c r="EG345" s="11"/>
      <c r="EH345" s="11"/>
      <c r="EI345" s="11"/>
      <c r="EJ345" s="11"/>
      <c r="EK345" s="11"/>
      <c r="EL345" s="11"/>
      <c r="EM345" s="11"/>
      <c r="EN345" s="11"/>
      <c r="EO345" s="11"/>
    </row>
    <row r="346" spans="1:145" s="15" customFormat="1" ht="15" customHeight="1" x14ac:dyDescent="0.25">
      <c r="A346" s="14"/>
      <c r="C346" s="26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1"/>
      <c r="CD346" s="11"/>
      <c r="CE346" s="11"/>
      <c r="CF346" s="11"/>
      <c r="CG346" s="11"/>
      <c r="CH346" s="11"/>
      <c r="CI346" s="11"/>
      <c r="CJ346" s="11"/>
      <c r="CK346" s="11"/>
      <c r="CL346" s="11"/>
      <c r="CM346" s="11"/>
      <c r="CN346" s="11"/>
      <c r="CO346" s="11"/>
      <c r="CP346" s="11"/>
      <c r="CQ346" s="11"/>
      <c r="CR346" s="11"/>
      <c r="CS346" s="11"/>
      <c r="CT346" s="11"/>
      <c r="CU346" s="11"/>
      <c r="CV346" s="11"/>
      <c r="CW346" s="11"/>
      <c r="CX346" s="11"/>
      <c r="CY346" s="11"/>
      <c r="CZ346" s="11"/>
      <c r="DA346" s="11"/>
      <c r="DB346" s="11"/>
      <c r="DC346" s="11"/>
      <c r="DD346" s="11"/>
      <c r="DE346" s="11"/>
      <c r="DF346" s="11"/>
      <c r="DG346" s="11"/>
      <c r="DH346" s="11"/>
      <c r="DI346" s="11"/>
      <c r="DJ346" s="11"/>
      <c r="DK346" s="11"/>
      <c r="DL346" s="11"/>
      <c r="DM346" s="11"/>
      <c r="DN346" s="11"/>
      <c r="DO346" s="11"/>
      <c r="DP346" s="11"/>
      <c r="DQ346" s="11"/>
      <c r="DR346" s="11"/>
      <c r="DS346" s="11"/>
      <c r="DT346" s="11"/>
      <c r="DU346" s="11"/>
      <c r="DV346" s="11"/>
      <c r="DW346" s="11"/>
      <c r="DX346" s="11"/>
      <c r="DY346" s="11"/>
      <c r="DZ346" s="11"/>
      <c r="EA346" s="11"/>
      <c r="EB346" s="11"/>
      <c r="EC346" s="11"/>
      <c r="ED346" s="11"/>
      <c r="EE346" s="11"/>
      <c r="EF346" s="11"/>
      <c r="EG346" s="11"/>
      <c r="EH346" s="11"/>
      <c r="EI346" s="11"/>
      <c r="EJ346" s="11"/>
      <c r="EK346" s="11"/>
      <c r="EL346" s="11"/>
      <c r="EM346" s="11"/>
      <c r="EN346" s="11"/>
      <c r="EO346" s="11"/>
    </row>
    <row r="347" spans="1:145" s="15" customFormat="1" ht="15" customHeight="1" x14ac:dyDescent="0.25">
      <c r="A347" s="11"/>
      <c r="C347" s="26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1"/>
      <c r="CD347" s="11"/>
      <c r="CE347" s="11"/>
      <c r="CF347" s="11"/>
      <c r="CG347" s="11"/>
      <c r="CH347" s="11"/>
      <c r="CI347" s="11"/>
      <c r="CJ347" s="11"/>
      <c r="CK347" s="11"/>
      <c r="CL347" s="11"/>
      <c r="CM347" s="11"/>
      <c r="CN347" s="11"/>
      <c r="CO347" s="11"/>
      <c r="CP347" s="11"/>
      <c r="CQ347" s="11"/>
      <c r="CR347" s="11"/>
      <c r="CS347" s="11"/>
      <c r="CT347" s="11"/>
      <c r="CU347" s="11"/>
      <c r="CV347" s="11"/>
      <c r="CW347" s="11"/>
      <c r="CX347" s="11"/>
      <c r="CY347" s="11"/>
      <c r="CZ347" s="11"/>
      <c r="DA347" s="11"/>
      <c r="DB347" s="11"/>
      <c r="DC347" s="11"/>
      <c r="DD347" s="11"/>
      <c r="DE347" s="11"/>
      <c r="DF347" s="11"/>
      <c r="DG347" s="11"/>
      <c r="DH347" s="11"/>
      <c r="DI347" s="11"/>
      <c r="DJ347" s="11"/>
      <c r="DK347" s="11"/>
      <c r="DL347" s="11"/>
      <c r="DM347" s="11"/>
      <c r="DN347" s="11"/>
      <c r="DO347" s="11"/>
      <c r="DP347" s="11"/>
      <c r="DQ347" s="11"/>
      <c r="DR347" s="11"/>
      <c r="DS347" s="11"/>
      <c r="DT347" s="11"/>
      <c r="DU347" s="11"/>
      <c r="DV347" s="11"/>
      <c r="DW347" s="11"/>
      <c r="DX347" s="11"/>
      <c r="DY347" s="11"/>
      <c r="DZ347" s="11"/>
      <c r="EA347" s="11"/>
      <c r="EB347" s="11"/>
      <c r="EC347" s="11"/>
      <c r="ED347" s="11"/>
      <c r="EE347" s="11"/>
      <c r="EF347" s="11"/>
      <c r="EG347" s="11"/>
      <c r="EH347" s="11"/>
      <c r="EI347" s="11"/>
      <c r="EJ347" s="11"/>
      <c r="EK347" s="11"/>
      <c r="EL347" s="11"/>
      <c r="EM347" s="11"/>
      <c r="EN347" s="11"/>
      <c r="EO347" s="11"/>
    </row>
    <row r="348" spans="1:145" s="15" customFormat="1" ht="15" customHeight="1" x14ac:dyDescent="0.25">
      <c r="A348" s="11"/>
      <c r="C348" s="26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1"/>
      <c r="CD348" s="11"/>
      <c r="CE348" s="11"/>
      <c r="CF348" s="11"/>
      <c r="CG348" s="11"/>
      <c r="CH348" s="11"/>
      <c r="CI348" s="11"/>
      <c r="CJ348" s="11"/>
      <c r="CK348" s="11"/>
      <c r="CL348" s="11"/>
      <c r="CM348" s="11"/>
      <c r="CN348" s="11"/>
      <c r="CO348" s="11"/>
      <c r="CP348" s="11"/>
      <c r="CQ348" s="11"/>
      <c r="CR348" s="11"/>
      <c r="CS348" s="11"/>
      <c r="CT348" s="11"/>
      <c r="CU348" s="11"/>
      <c r="CV348" s="11"/>
      <c r="CW348" s="11"/>
      <c r="CX348" s="11"/>
      <c r="CY348" s="11"/>
      <c r="CZ348" s="11"/>
      <c r="DA348" s="11"/>
      <c r="DB348" s="11"/>
      <c r="DC348" s="11"/>
      <c r="DD348" s="11"/>
      <c r="DE348" s="11"/>
      <c r="DF348" s="11"/>
      <c r="DG348" s="11"/>
      <c r="DH348" s="11"/>
      <c r="DI348" s="11"/>
      <c r="DJ348" s="11"/>
      <c r="DK348" s="11"/>
      <c r="DL348" s="11"/>
      <c r="DM348" s="11"/>
      <c r="DN348" s="11"/>
      <c r="DO348" s="11"/>
      <c r="DP348" s="11"/>
      <c r="DQ348" s="11"/>
      <c r="DR348" s="11"/>
      <c r="DS348" s="11"/>
      <c r="DT348" s="11"/>
      <c r="DU348" s="11"/>
      <c r="DV348" s="11"/>
      <c r="DW348" s="11"/>
      <c r="DX348" s="11"/>
      <c r="DY348" s="11"/>
      <c r="DZ348" s="11"/>
      <c r="EA348" s="11"/>
      <c r="EB348" s="11"/>
      <c r="EC348" s="11"/>
      <c r="ED348" s="11"/>
      <c r="EE348" s="11"/>
      <c r="EF348" s="11"/>
      <c r="EG348" s="11"/>
      <c r="EH348" s="11"/>
      <c r="EI348" s="11"/>
      <c r="EJ348" s="11"/>
      <c r="EK348" s="11"/>
      <c r="EL348" s="11"/>
      <c r="EM348" s="11"/>
      <c r="EN348" s="11"/>
      <c r="EO348" s="11"/>
    </row>
    <row r="349" spans="1:145" s="15" customFormat="1" ht="15" customHeight="1" x14ac:dyDescent="0.25">
      <c r="A349" s="11"/>
      <c r="C349" s="26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1"/>
      <c r="CD349" s="11"/>
      <c r="CE349" s="11"/>
      <c r="CF349" s="11"/>
      <c r="CG349" s="11"/>
      <c r="CH349" s="11"/>
      <c r="CI349" s="11"/>
      <c r="CJ349" s="11"/>
      <c r="CK349" s="11"/>
      <c r="CL349" s="11"/>
      <c r="CM349" s="11"/>
      <c r="CN349" s="11"/>
      <c r="CO349" s="11"/>
      <c r="CP349" s="11"/>
      <c r="CQ349" s="11"/>
      <c r="CR349" s="11"/>
      <c r="CS349" s="11"/>
      <c r="CT349" s="11"/>
      <c r="CU349" s="11"/>
      <c r="CV349" s="11"/>
      <c r="CW349" s="11"/>
      <c r="CX349" s="11"/>
      <c r="CY349" s="11"/>
      <c r="CZ349" s="11"/>
      <c r="DA349" s="11"/>
      <c r="DB349" s="11"/>
      <c r="DC349" s="11"/>
      <c r="DD349" s="11"/>
      <c r="DE349" s="11"/>
      <c r="DF349" s="11"/>
      <c r="DG349" s="11"/>
      <c r="DH349" s="11"/>
      <c r="DI349" s="11"/>
      <c r="DJ349" s="11"/>
      <c r="DK349" s="11"/>
      <c r="DL349" s="11"/>
      <c r="DM349" s="11"/>
      <c r="DN349" s="11"/>
      <c r="DO349" s="11"/>
      <c r="DP349" s="11"/>
      <c r="DQ349" s="11"/>
      <c r="DR349" s="11"/>
      <c r="DS349" s="11"/>
      <c r="DT349" s="11"/>
      <c r="DU349" s="11"/>
      <c r="DV349" s="11"/>
      <c r="DW349" s="11"/>
      <c r="DX349" s="11"/>
      <c r="DY349" s="11"/>
      <c r="DZ349" s="11"/>
      <c r="EA349" s="11"/>
      <c r="EB349" s="11"/>
      <c r="EC349" s="11"/>
      <c r="ED349" s="11"/>
      <c r="EE349" s="11"/>
      <c r="EF349" s="11"/>
      <c r="EG349" s="11"/>
      <c r="EH349" s="11"/>
      <c r="EI349" s="11"/>
      <c r="EJ349" s="11"/>
      <c r="EK349" s="11"/>
      <c r="EL349" s="11"/>
      <c r="EM349" s="11"/>
      <c r="EN349" s="11"/>
      <c r="EO349" s="11"/>
    </row>
    <row r="350" spans="1:145" s="15" customFormat="1" ht="15" customHeight="1" x14ac:dyDescent="0.25">
      <c r="A350" s="11"/>
      <c r="C350" s="26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1"/>
      <c r="CD350" s="11"/>
      <c r="CE350" s="11"/>
      <c r="CF350" s="11"/>
      <c r="CG350" s="11"/>
      <c r="CH350" s="11"/>
      <c r="CI350" s="11"/>
      <c r="CJ350" s="11"/>
      <c r="CK350" s="11"/>
      <c r="CL350" s="11"/>
      <c r="CM350" s="11"/>
      <c r="CN350" s="11"/>
      <c r="CO350" s="11"/>
      <c r="CP350" s="11"/>
      <c r="CQ350" s="11"/>
      <c r="CR350" s="11"/>
      <c r="CS350" s="11"/>
      <c r="CT350" s="11"/>
      <c r="CU350" s="11"/>
      <c r="CV350" s="11"/>
      <c r="CW350" s="11"/>
      <c r="CX350" s="11"/>
      <c r="CY350" s="11"/>
      <c r="CZ350" s="11"/>
      <c r="DA350" s="11"/>
      <c r="DB350" s="11"/>
      <c r="DC350" s="11"/>
      <c r="DD350" s="11"/>
      <c r="DE350" s="11"/>
      <c r="DF350" s="11"/>
      <c r="DG350" s="11"/>
      <c r="DH350" s="11"/>
      <c r="DI350" s="11"/>
      <c r="DJ350" s="11"/>
      <c r="DK350" s="11"/>
      <c r="DL350" s="11"/>
      <c r="DM350" s="11"/>
      <c r="DN350" s="11"/>
      <c r="DO350" s="11"/>
      <c r="DP350" s="11"/>
      <c r="DQ350" s="11"/>
      <c r="DR350" s="11"/>
      <c r="DS350" s="11"/>
      <c r="DT350" s="11"/>
      <c r="DU350" s="11"/>
      <c r="DV350" s="11"/>
      <c r="DW350" s="11"/>
      <c r="DX350" s="11"/>
      <c r="DY350" s="11"/>
      <c r="DZ350" s="11"/>
      <c r="EA350" s="11"/>
      <c r="EB350" s="11"/>
      <c r="EC350" s="11"/>
      <c r="ED350" s="11"/>
      <c r="EE350" s="11"/>
      <c r="EF350" s="11"/>
      <c r="EG350" s="11"/>
      <c r="EH350" s="11"/>
      <c r="EI350" s="11"/>
      <c r="EJ350" s="11"/>
      <c r="EK350" s="11"/>
      <c r="EL350" s="11"/>
      <c r="EM350" s="11"/>
      <c r="EN350" s="11"/>
      <c r="EO350" s="11"/>
    </row>
    <row r="351" spans="1:145" s="15" customFormat="1" ht="15" customHeight="1" x14ac:dyDescent="0.25">
      <c r="A351" s="11"/>
      <c r="C351" s="26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1"/>
      <c r="CD351" s="11"/>
      <c r="CE351" s="11"/>
      <c r="CF351" s="11"/>
      <c r="CG351" s="11"/>
      <c r="CH351" s="11"/>
      <c r="CI351" s="11"/>
      <c r="CJ351" s="11"/>
      <c r="CK351" s="11"/>
      <c r="CL351" s="11"/>
      <c r="CM351" s="11"/>
      <c r="CN351" s="11"/>
      <c r="CO351" s="11"/>
      <c r="CP351" s="11"/>
      <c r="CQ351" s="11"/>
      <c r="CR351" s="11"/>
      <c r="CS351" s="11"/>
      <c r="CT351" s="11"/>
      <c r="CU351" s="11"/>
      <c r="CV351" s="11"/>
      <c r="CW351" s="11"/>
      <c r="CX351" s="11"/>
      <c r="CY351" s="11"/>
      <c r="CZ351" s="11"/>
      <c r="DA351" s="11"/>
      <c r="DB351" s="11"/>
      <c r="DC351" s="11"/>
      <c r="DD351" s="11"/>
      <c r="DE351" s="11"/>
      <c r="DF351" s="11"/>
      <c r="DG351" s="11"/>
      <c r="DH351" s="11"/>
      <c r="DI351" s="11"/>
      <c r="DJ351" s="11"/>
      <c r="DK351" s="11"/>
      <c r="DL351" s="11"/>
      <c r="DM351" s="11"/>
      <c r="DN351" s="11"/>
      <c r="DO351" s="11"/>
      <c r="DP351" s="11"/>
      <c r="DQ351" s="11"/>
      <c r="DR351" s="11"/>
      <c r="DS351" s="11"/>
      <c r="DT351" s="11"/>
      <c r="DU351" s="11"/>
      <c r="DV351" s="11"/>
      <c r="DW351" s="11"/>
      <c r="DX351" s="11"/>
      <c r="DY351" s="11"/>
      <c r="DZ351" s="11"/>
      <c r="EA351" s="11"/>
      <c r="EB351" s="11"/>
      <c r="EC351" s="11"/>
      <c r="ED351" s="11"/>
      <c r="EE351" s="11"/>
      <c r="EF351" s="11"/>
      <c r="EG351" s="11"/>
      <c r="EH351" s="11"/>
      <c r="EI351" s="11"/>
      <c r="EJ351" s="11"/>
      <c r="EK351" s="11"/>
      <c r="EL351" s="11"/>
      <c r="EM351" s="11"/>
      <c r="EN351" s="11"/>
      <c r="EO351" s="11"/>
    </row>
    <row r="352" spans="1:145" s="15" customFormat="1" ht="15" customHeight="1" x14ac:dyDescent="0.25">
      <c r="A352" s="11"/>
      <c r="C352" s="26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1"/>
      <c r="CD352" s="11"/>
      <c r="CE352" s="11"/>
      <c r="CF352" s="11"/>
      <c r="CG352" s="11"/>
      <c r="CH352" s="11"/>
      <c r="CI352" s="11"/>
      <c r="CJ352" s="11"/>
      <c r="CK352" s="11"/>
      <c r="CL352" s="11"/>
      <c r="CM352" s="11"/>
      <c r="CN352" s="11"/>
      <c r="CO352" s="11"/>
      <c r="CP352" s="11"/>
      <c r="CQ352" s="11"/>
      <c r="CR352" s="11"/>
      <c r="CS352" s="11"/>
      <c r="CT352" s="11"/>
      <c r="CU352" s="11"/>
      <c r="CV352" s="11"/>
      <c r="CW352" s="11"/>
      <c r="CX352" s="11"/>
      <c r="CY352" s="11"/>
      <c r="CZ352" s="11"/>
      <c r="DA352" s="11"/>
      <c r="DB352" s="11"/>
      <c r="DC352" s="11"/>
      <c r="DD352" s="11"/>
      <c r="DE352" s="11"/>
      <c r="DF352" s="11"/>
      <c r="DG352" s="11"/>
      <c r="DH352" s="11"/>
      <c r="DI352" s="11"/>
      <c r="DJ352" s="11"/>
      <c r="DK352" s="11"/>
      <c r="DL352" s="11"/>
      <c r="DM352" s="11"/>
      <c r="DN352" s="11"/>
      <c r="DO352" s="11"/>
      <c r="DP352" s="11"/>
      <c r="DQ352" s="11"/>
      <c r="DR352" s="11"/>
      <c r="DS352" s="11"/>
      <c r="DT352" s="11"/>
      <c r="DU352" s="11"/>
      <c r="DV352" s="11"/>
      <c r="DW352" s="11"/>
      <c r="DX352" s="11"/>
      <c r="DY352" s="11"/>
      <c r="DZ352" s="11"/>
      <c r="EA352" s="11"/>
      <c r="EB352" s="11"/>
      <c r="EC352" s="11"/>
      <c r="ED352" s="11"/>
      <c r="EE352" s="11"/>
      <c r="EF352" s="11"/>
      <c r="EG352" s="11"/>
      <c r="EH352" s="11"/>
      <c r="EI352" s="11"/>
      <c r="EJ352" s="11"/>
      <c r="EK352" s="11"/>
      <c r="EL352" s="11"/>
      <c r="EM352" s="11"/>
      <c r="EN352" s="11"/>
      <c r="EO352" s="11"/>
    </row>
    <row r="353" spans="1:145" s="15" customFormat="1" ht="15" customHeight="1" x14ac:dyDescent="0.25">
      <c r="A353" s="11"/>
      <c r="C353" s="26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1"/>
      <c r="CD353" s="11"/>
      <c r="CE353" s="11"/>
      <c r="CF353" s="11"/>
      <c r="CG353" s="11"/>
      <c r="CH353" s="11"/>
      <c r="CI353" s="11"/>
      <c r="CJ353" s="11"/>
      <c r="CK353" s="11"/>
      <c r="CL353" s="11"/>
      <c r="CM353" s="11"/>
      <c r="CN353" s="11"/>
      <c r="CO353" s="11"/>
      <c r="CP353" s="11"/>
      <c r="CQ353" s="11"/>
      <c r="CR353" s="11"/>
      <c r="CS353" s="11"/>
      <c r="CT353" s="11"/>
      <c r="CU353" s="11"/>
      <c r="CV353" s="11"/>
      <c r="CW353" s="11"/>
      <c r="CX353" s="11"/>
      <c r="CY353" s="11"/>
      <c r="CZ353" s="11"/>
      <c r="DA353" s="11"/>
      <c r="DB353" s="11"/>
      <c r="DC353" s="11"/>
      <c r="DD353" s="11"/>
      <c r="DE353" s="11"/>
      <c r="DF353" s="11"/>
      <c r="DG353" s="11"/>
      <c r="DH353" s="11"/>
      <c r="DI353" s="11"/>
      <c r="DJ353" s="11"/>
      <c r="DK353" s="11"/>
      <c r="DL353" s="11"/>
      <c r="DM353" s="11"/>
      <c r="DN353" s="11"/>
      <c r="DO353" s="11"/>
      <c r="DP353" s="11"/>
      <c r="DQ353" s="11"/>
      <c r="DR353" s="11"/>
      <c r="DS353" s="11"/>
      <c r="DT353" s="11"/>
      <c r="DU353" s="11"/>
      <c r="DV353" s="11"/>
      <c r="DW353" s="11"/>
      <c r="DX353" s="11"/>
      <c r="DY353" s="11"/>
      <c r="DZ353" s="11"/>
      <c r="EA353" s="11"/>
      <c r="EB353" s="11"/>
      <c r="EC353" s="11"/>
      <c r="ED353" s="11"/>
      <c r="EE353" s="11"/>
      <c r="EF353" s="11"/>
      <c r="EG353" s="11"/>
      <c r="EH353" s="11"/>
      <c r="EI353" s="11"/>
      <c r="EJ353" s="11"/>
      <c r="EK353" s="11"/>
      <c r="EL353" s="11"/>
      <c r="EM353" s="11"/>
      <c r="EN353" s="11"/>
      <c r="EO353" s="11"/>
    </row>
    <row r="354" spans="1:145" s="15" customFormat="1" ht="15" customHeight="1" x14ac:dyDescent="0.25">
      <c r="A354" s="11"/>
      <c r="C354" s="26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1"/>
      <c r="CD354" s="11"/>
      <c r="CE354" s="11"/>
      <c r="CF354" s="11"/>
      <c r="CG354" s="11"/>
      <c r="CH354" s="11"/>
      <c r="CI354" s="11"/>
      <c r="CJ354" s="11"/>
      <c r="CK354" s="11"/>
      <c r="CL354" s="11"/>
      <c r="CM354" s="11"/>
      <c r="CN354" s="11"/>
      <c r="CO354" s="11"/>
      <c r="CP354" s="11"/>
      <c r="CQ354" s="11"/>
      <c r="CR354" s="11"/>
      <c r="CS354" s="11"/>
      <c r="CT354" s="11"/>
      <c r="CU354" s="11"/>
      <c r="CV354" s="11"/>
      <c r="CW354" s="11"/>
      <c r="CX354" s="11"/>
      <c r="CY354" s="11"/>
      <c r="CZ354" s="11"/>
      <c r="DA354" s="11"/>
      <c r="DB354" s="11"/>
      <c r="DC354" s="11"/>
      <c r="DD354" s="11"/>
      <c r="DE354" s="11"/>
      <c r="DF354" s="11"/>
      <c r="DG354" s="11"/>
      <c r="DH354" s="11"/>
      <c r="DI354" s="11"/>
      <c r="DJ354" s="11"/>
      <c r="DK354" s="11"/>
      <c r="DL354" s="11"/>
      <c r="DM354" s="11"/>
      <c r="DN354" s="11"/>
      <c r="DO354" s="11"/>
      <c r="DP354" s="11"/>
      <c r="DQ354" s="11"/>
      <c r="DR354" s="11"/>
      <c r="DS354" s="11"/>
      <c r="DT354" s="11"/>
      <c r="DU354" s="11"/>
      <c r="DV354" s="11"/>
      <c r="DW354" s="11"/>
      <c r="DX354" s="11"/>
      <c r="DY354" s="11"/>
      <c r="DZ354" s="11"/>
      <c r="EA354" s="11"/>
      <c r="EB354" s="11"/>
      <c r="EC354" s="11"/>
      <c r="ED354" s="11"/>
      <c r="EE354" s="11"/>
      <c r="EF354" s="11"/>
      <c r="EG354" s="11"/>
      <c r="EH354" s="11"/>
      <c r="EI354" s="11"/>
      <c r="EJ354" s="11"/>
      <c r="EK354" s="11"/>
      <c r="EL354" s="11"/>
      <c r="EM354" s="11"/>
      <c r="EN354" s="11"/>
      <c r="EO354" s="11"/>
    </row>
    <row r="355" spans="1:145" s="15" customFormat="1" ht="15" customHeight="1" x14ac:dyDescent="0.25">
      <c r="A355" s="11"/>
      <c r="C355" s="26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1"/>
      <c r="CD355" s="11"/>
      <c r="CE355" s="11"/>
      <c r="CF355" s="11"/>
      <c r="CG355" s="11"/>
      <c r="CH355" s="11"/>
      <c r="CI355" s="11"/>
      <c r="CJ355" s="11"/>
      <c r="CK355" s="11"/>
      <c r="CL355" s="11"/>
      <c r="CM355" s="11"/>
      <c r="CN355" s="11"/>
      <c r="CO355" s="11"/>
      <c r="CP355" s="11"/>
      <c r="CQ355" s="11"/>
      <c r="CR355" s="11"/>
      <c r="CS355" s="11"/>
      <c r="CT355" s="11"/>
      <c r="CU355" s="11"/>
      <c r="CV355" s="11"/>
      <c r="CW355" s="11"/>
      <c r="CX355" s="11"/>
      <c r="CY355" s="11"/>
      <c r="CZ355" s="11"/>
      <c r="DA355" s="11"/>
      <c r="DB355" s="11"/>
      <c r="DC355" s="11"/>
      <c r="DD355" s="11"/>
      <c r="DE355" s="11"/>
      <c r="DF355" s="11"/>
      <c r="DG355" s="11"/>
      <c r="DH355" s="11"/>
      <c r="DI355" s="11"/>
      <c r="DJ355" s="11"/>
      <c r="DK355" s="11"/>
      <c r="DL355" s="11"/>
      <c r="DM355" s="11"/>
      <c r="DN355" s="11"/>
      <c r="DO355" s="11"/>
      <c r="DP355" s="11"/>
      <c r="DQ355" s="11"/>
      <c r="DR355" s="11"/>
      <c r="DS355" s="11"/>
      <c r="DT355" s="11"/>
      <c r="DU355" s="11"/>
      <c r="DV355" s="11"/>
      <c r="DW355" s="11"/>
      <c r="DX355" s="11"/>
      <c r="DY355" s="11"/>
      <c r="DZ355" s="11"/>
      <c r="EA355" s="11"/>
      <c r="EB355" s="11"/>
      <c r="EC355" s="11"/>
      <c r="ED355" s="11"/>
      <c r="EE355" s="11"/>
      <c r="EF355" s="11"/>
      <c r="EG355" s="11"/>
      <c r="EH355" s="11"/>
      <c r="EI355" s="11"/>
      <c r="EJ355" s="11"/>
      <c r="EK355" s="11"/>
      <c r="EL355" s="11"/>
      <c r="EM355" s="11"/>
      <c r="EN355" s="11"/>
      <c r="EO355" s="11"/>
    </row>
    <row r="356" spans="1:145" s="15" customFormat="1" ht="15" customHeight="1" x14ac:dyDescent="0.25">
      <c r="A356" s="11"/>
      <c r="C356" s="26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1"/>
      <c r="CD356" s="11"/>
      <c r="CE356" s="11"/>
      <c r="CF356" s="11"/>
      <c r="CG356" s="11"/>
      <c r="CH356" s="11"/>
      <c r="CI356" s="11"/>
      <c r="CJ356" s="11"/>
      <c r="CK356" s="11"/>
      <c r="CL356" s="11"/>
      <c r="CM356" s="11"/>
      <c r="CN356" s="11"/>
      <c r="CO356" s="11"/>
      <c r="CP356" s="11"/>
      <c r="CQ356" s="11"/>
      <c r="CR356" s="11"/>
      <c r="CS356" s="11"/>
      <c r="CT356" s="11"/>
      <c r="CU356" s="11"/>
      <c r="CV356" s="11"/>
      <c r="CW356" s="11"/>
      <c r="CX356" s="11"/>
      <c r="CY356" s="11"/>
      <c r="CZ356" s="11"/>
      <c r="DA356" s="11"/>
      <c r="DB356" s="11"/>
      <c r="DC356" s="11"/>
      <c r="DD356" s="11"/>
      <c r="DE356" s="11"/>
      <c r="DF356" s="11"/>
      <c r="DG356" s="11"/>
      <c r="DH356" s="11"/>
      <c r="DI356" s="11"/>
      <c r="DJ356" s="11"/>
      <c r="DK356" s="11"/>
      <c r="DL356" s="11"/>
      <c r="DM356" s="11"/>
      <c r="DN356" s="11"/>
      <c r="DO356" s="11"/>
      <c r="DP356" s="11"/>
      <c r="DQ356" s="11"/>
      <c r="DR356" s="11"/>
      <c r="DS356" s="11"/>
      <c r="DT356" s="11"/>
      <c r="DU356" s="11"/>
      <c r="DV356" s="11"/>
      <c r="DW356" s="11"/>
      <c r="DX356" s="11"/>
      <c r="DY356" s="11"/>
      <c r="DZ356" s="11"/>
      <c r="EA356" s="11"/>
      <c r="EB356" s="11"/>
      <c r="EC356" s="11"/>
      <c r="ED356" s="11"/>
      <c r="EE356" s="11"/>
      <c r="EF356" s="11"/>
      <c r="EG356" s="11"/>
      <c r="EH356" s="11"/>
      <c r="EI356" s="11"/>
      <c r="EJ356" s="11"/>
      <c r="EK356" s="11"/>
      <c r="EL356" s="11"/>
      <c r="EM356" s="11"/>
      <c r="EN356" s="11"/>
      <c r="EO356" s="11"/>
    </row>
    <row r="357" spans="1:145" s="15" customFormat="1" ht="15" customHeight="1" x14ac:dyDescent="0.25">
      <c r="A357" s="11"/>
      <c r="C357" s="26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1"/>
      <c r="CD357" s="11"/>
      <c r="CE357" s="11"/>
      <c r="CF357" s="11"/>
      <c r="CG357" s="11"/>
      <c r="CH357" s="11"/>
      <c r="CI357" s="11"/>
      <c r="CJ357" s="11"/>
      <c r="CK357" s="11"/>
      <c r="CL357" s="11"/>
      <c r="CM357" s="11"/>
      <c r="CN357" s="11"/>
      <c r="CO357" s="11"/>
      <c r="CP357" s="11"/>
      <c r="CQ357" s="11"/>
      <c r="CR357" s="11"/>
      <c r="CS357" s="11"/>
      <c r="CT357" s="11"/>
      <c r="CU357" s="11"/>
      <c r="CV357" s="11"/>
      <c r="CW357" s="11"/>
      <c r="CX357" s="11"/>
      <c r="CY357" s="11"/>
      <c r="CZ357" s="11"/>
      <c r="DA357" s="11"/>
      <c r="DB357" s="11"/>
      <c r="DC357" s="11"/>
      <c r="DD357" s="11"/>
      <c r="DE357" s="11"/>
      <c r="DF357" s="11"/>
      <c r="DG357" s="11"/>
      <c r="DH357" s="11"/>
      <c r="DI357" s="11"/>
      <c r="DJ357" s="11"/>
      <c r="DK357" s="11"/>
      <c r="DL357" s="11"/>
      <c r="DM357" s="11"/>
      <c r="DN357" s="11"/>
      <c r="DO357" s="11"/>
      <c r="DP357" s="11"/>
      <c r="DQ357" s="11"/>
      <c r="DR357" s="11"/>
      <c r="DS357" s="11"/>
      <c r="DT357" s="11"/>
      <c r="DU357" s="11"/>
      <c r="DV357" s="11"/>
      <c r="DW357" s="11"/>
      <c r="DX357" s="11"/>
      <c r="DY357" s="11"/>
      <c r="DZ357" s="11"/>
      <c r="EA357" s="11"/>
      <c r="EB357" s="11"/>
      <c r="EC357" s="11"/>
      <c r="ED357" s="11"/>
      <c r="EE357" s="11"/>
      <c r="EF357" s="11"/>
      <c r="EG357" s="11"/>
      <c r="EH357" s="11"/>
      <c r="EI357" s="11"/>
      <c r="EJ357" s="11"/>
      <c r="EK357" s="11"/>
      <c r="EL357" s="11"/>
      <c r="EM357" s="11"/>
      <c r="EN357" s="11"/>
      <c r="EO357" s="11"/>
    </row>
    <row r="358" spans="1:145" ht="15" customHeight="1" x14ac:dyDescent="0.25"/>
    <row r="359" spans="1:145" ht="15" customHeight="1" x14ac:dyDescent="0.25"/>
    <row r="360" spans="1:145" ht="15" customHeight="1" x14ac:dyDescent="0.25"/>
    <row r="361" spans="1:145" ht="15" customHeight="1" x14ac:dyDescent="0.25"/>
    <row r="362" spans="1:145" ht="15" customHeight="1" x14ac:dyDescent="0.25"/>
    <row r="363" spans="1:145" ht="15" customHeight="1" x14ac:dyDescent="0.25"/>
    <row r="364" spans="1:145" ht="15" customHeight="1" x14ac:dyDescent="0.25"/>
    <row r="365" spans="1:145" ht="15" customHeight="1" x14ac:dyDescent="0.25"/>
    <row r="366" spans="1:145" ht="15" customHeight="1" x14ac:dyDescent="0.25"/>
    <row r="367" spans="1:145" ht="15" customHeight="1" x14ac:dyDescent="0.25"/>
    <row r="368" spans="1:145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</sheetData>
  <autoFilter ref="A6:J226">
    <sortState ref="A7:J226">
      <sortCondition descending="1" ref="D6:D226"/>
    </sortState>
  </autoFilter>
  <mergeCells count="4">
    <mergeCell ref="A1:J1"/>
    <mergeCell ref="A2:J2"/>
    <mergeCell ref="A3:J3"/>
    <mergeCell ref="A4:J4"/>
  </mergeCells>
  <pageMargins left="0.23622047244094491" right="0.23622047244094491" top="0.74803149606299213" bottom="0.74803149606299213" header="0.31496062992125984" footer="0.31496062992125984"/>
  <pageSetup paperSize="5" scale="75" orientation="portrait" r:id="rId1"/>
  <ignoredErrors>
    <ignoredError sqref="F16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Tabulador </vt:lpstr>
      <vt:lpstr>'Tabulador '!Área_de_impresión</vt:lpstr>
      <vt:lpstr>'Tabulador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2022-09-20T15:53:55Z</cp:lastPrinted>
  <dcterms:created xsi:type="dcterms:W3CDTF">2018-08-23T19:31:33Z</dcterms:created>
  <dcterms:modified xsi:type="dcterms:W3CDTF">2022-09-29T19:38:49Z</dcterms:modified>
</cp:coreProperties>
</file>