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1ER TRIMESTRE 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EAI!$A$1:$H$48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21" i="4" l="1"/>
  <c r="H39" i="4" s="1"/>
  <c r="E21" i="4"/>
  <c r="E39" i="4" s="1"/>
  <c r="E16" i="4"/>
  <c r="H16" i="4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<sst xmlns="http://schemas.openxmlformats.org/spreadsheetml/2006/main" count="103" uniqueCount="55">
  <si>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</si>
  <si>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</si>
  <si>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</si>
  <si>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</si>
  <si>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</si>
  <si>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</si>
  <si>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</si>
  <si>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</si>
  <si>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</si>
  <si>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</si>
  <si>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</si>
  <si>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</si>
  <si>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</si>
  <si>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</si>
  <si>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</si>
  <si>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</si>
  <si>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</si>
  <si>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</si>
  <si>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</si>
  <si>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</si>
  <si>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</si>
  <si>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</si>
  <si>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</si>
  <si>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</si>
  <si>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</si>
  <si>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</si>
  <si>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</si>
  <si>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</si>
  <si>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</si>
  <si>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</si>
  <si>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</si>
  <si>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</si>
  <si>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</si>
  <si>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</si>
  <si>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</si>
  <si>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</si>
  <si>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</si>
  <si>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</si>
  <si>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</si>
  <si>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</si>
  <si>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</si>
  <si>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</si>
  <si>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</si>
  <si>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</si>
  <si>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</si>
  <si>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</si>
  <si>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</si>
  <si>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</si>
  <si>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</si>
  <si>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</si>
  <si>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Ocampo
Estado Analítico de Ingresos
Del 1 de Enero al 31 de Marzo de 2022</t>
  </si>
  <si>
    <t xml:space="preserve">LIC. ERICK SILVANO MONTEMAYOR LARA </t>
  </si>
  <si>
    <t xml:space="preserve">ING. JUAN MANUEL VELÁZQUEZ LÓPEZ </t>
  </si>
  <si>
    <t xml:space="preserve">                 PRESIDENTE MUNICIPAL 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</si>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</sst>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13" fillId="0" borderId="0" xfId="10" applyFont="1" applyAlignment="1">
      <alignment horizontal="left"/>
    </xf>
    <xf numFmtId="0" fontId="13" fillId="0" borderId="0" xfId="10" applyFont="1" applyAlignment="1">
      <alignment horizontal="right"/>
    </xf>
    <xf numFmtId="0" fontId="14" fillId="0" borderId="0" xfId="10" applyFont="1" applyAlignment="1">
      <alignment horizontal="left"/>
    </xf>
    <xf numFmtId="0" fontId="14" fillId="0" borderId="0" xfId="10" applyFont="1" applyAlignment="1">
      <alignment horizontal="center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tabSelected="1" topLeftCell="A9" zoomScaleNormal="100" workbookViewId="0">
      <selection activeCell="C21" sqref="C21:H39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7226916.79</v>
      </c>
      <c r="D5" s="21">
        <v>0</v>
      </c>
      <c r="E5" s="21">
        <f>C5+D5</f>
        <v>7226916.79</v>
      </c>
      <c r="F5" s="21">
        <v>6241374.0999999996</v>
      </c>
      <c r="G5" s="21">
        <v>6241374.0999999996</v>
      </c>
      <c r="H5" s="21">
        <f>G5-C5</f>
        <v>-985542.69000000041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16553564.17</v>
      </c>
      <c r="D8" s="22">
        <v>801558.87</v>
      </c>
      <c r="E8" s="22">
        <f t="shared" si="0"/>
        <v>17355123.039999999</v>
      </c>
      <c r="F8" s="22">
        <v>5170090.22</v>
      </c>
      <c r="G8" s="22">
        <v>5168537.72</v>
      </c>
      <c r="H8" s="22">
        <f t="shared" si="1"/>
        <v>-11385026.449999999</v>
      </c>
      <c r="I8" s="45" t="s">
        <v>39</v>
      </c>
    </row>
    <row r="9" spans="1:9" x14ac:dyDescent="0.2">
      <c r="A9" s="33"/>
      <c r="B9" s="43" t="s">
        <v>4</v>
      </c>
      <c r="C9" s="22">
        <v>165999.73000000001</v>
      </c>
      <c r="D9" s="22">
        <v>3600</v>
      </c>
      <c r="E9" s="22">
        <f t="shared" si="0"/>
        <v>169599.73</v>
      </c>
      <c r="F9" s="22">
        <v>18280.810000000001</v>
      </c>
      <c r="G9" s="22">
        <v>18281.3</v>
      </c>
      <c r="H9" s="22">
        <f t="shared" si="1"/>
        <v>-147718.43000000002</v>
      </c>
      <c r="I9" s="45" t="s">
        <v>40</v>
      </c>
    </row>
    <row r="10" spans="1:9" x14ac:dyDescent="0.2">
      <c r="A10" s="34"/>
      <c r="B10" s="44" t="s">
        <v>5</v>
      </c>
      <c r="C10" s="22">
        <v>300476.7</v>
      </c>
      <c r="D10" s="22">
        <v>0</v>
      </c>
      <c r="E10" s="22">
        <f t="shared" ref="E10:E13" si="2">C10+D10</f>
        <v>300476.7</v>
      </c>
      <c r="F10" s="22">
        <v>48676.41</v>
      </c>
      <c r="G10" s="22">
        <v>50228.91</v>
      </c>
      <c r="H10" s="22">
        <f t="shared" ref="H10:H13" si="3">G10-C10</f>
        <v>-250247.79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108068190.06999999</v>
      </c>
      <c r="D12" s="22">
        <v>13078545.130000001</v>
      </c>
      <c r="E12" s="22">
        <f t="shared" si="2"/>
        <v>121146735.19999999</v>
      </c>
      <c r="F12" s="22">
        <v>34656483.210000001</v>
      </c>
      <c r="G12" s="22">
        <v>34656482.719999999</v>
      </c>
      <c r="H12" s="22">
        <f t="shared" si="3"/>
        <v>-73411707.349999994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3043439.75</v>
      </c>
      <c r="E14" s="22">
        <f t="shared" ref="E14" si="4">C14+D14</f>
        <v>3043439.75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132315147.45999999</v>
      </c>
      <c r="D16" s="23">
        <f t="shared" ref="D16:H16" si="6">SUM(D5:D14)</f>
        <v>16927143.75</v>
      </c>
      <c r="E16" s="23">
        <f t="shared" si="6"/>
        <v>149242291.20999998</v>
      </c>
      <c r="F16" s="23">
        <f t="shared" si="6"/>
        <v>46134904.75</v>
      </c>
      <c r="G16" s="11">
        <f t="shared" si="6"/>
        <v>46134904.75</v>
      </c>
      <c r="H16" s="12">
        <f t="shared" si="6"/>
        <v>-86180242.709999993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132315147.45999999</v>
      </c>
      <c r="D21" s="24">
        <f t="shared" si="7"/>
        <v>13883704</v>
      </c>
      <c r="E21" s="24">
        <f t="shared" si="7"/>
        <v>146198851.45999998</v>
      </c>
      <c r="F21" s="24">
        <f t="shared" si="7"/>
        <v>46134904.75</v>
      </c>
      <c r="G21" s="24">
        <f t="shared" si="7"/>
        <v>46134904.75</v>
      </c>
      <c r="H21" s="24">
        <f t="shared" si="7"/>
        <v>-86180242.709999993</v>
      </c>
      <c r="I21" s="45" t="s">
        <v>46</v>
      </c>
    </row>
    <row r="22" spans="1:9" x14ac:dyDescent="0.2">
      <c r="A22" s="16"/>
      <c r="B22" s="17" t="s">
        <v>0</v>
      </c>
      <c r="C22" s="25">
        <v>7226916.79</v>
      </c>
      <c r="D22" s="25">
        <v>0</v>
      </c>
      <c r="E22" s="25">
        <f t="shared" ref="E22:E25" si="8">C22+D22</f>
        <v>7226916.79</v>
      </c>
      <c r="F22" s="25">
        <v>6241374.0999999996</v>
      </c>
      <c r="G22" s="25">
        <v>6241374.0999999996</v>
      </c>
      <c r="H22" s="25">
        <f t="shared" ref="H22:H25" si="9">G22-C22</f>
        <v>-985542.69000000041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16553564.17</v>
      </c>
      <c r="D25" s="25">
        <v>801558.87</v>
      </c>
      <c r="E25" s="25">
        <f t="shared" si="8"/>
        <v>17355123.039999999</v>
      </c>
      <c r="F25" s="25">
        <v>5170090.22</v>
      </c>
      <c r="G25" s="25">
        <v>5168537.72</v>
      </c>
      <c r="H25" s="25">
        <f t="shared" si="9"/>
        <v>-11385026.449999999</v>
      </c>
      <c r="I25" s="45" t="s">
        <v>39</v>
      </c>
    </row>
    <row r="26" spans="1:9" x14ac:dyDescent="0.2">
      <c r="A26" s="16"/>
      <c r="B26" s="17" t="s">
        <v>28</v>
      </c>
      <c r="C26" s="25">
        <v>165999.73000000001</v>
      </c>
      <c r="D26" s="25">
        <v>3600</v>
      </c>
      <c r="E26" s="25">
        <f t="shared" ref="E26" si="10">C26+D26</f>
        <v>169599.73</v>
      </c>
      <c r="F26" s="25">
        <v>18280.810000000001</v>
      </c>
      <c r="G26" s="25">
        <v>18281.3</v>
      </c>
      <c r="H26" s="25">
        <f t="shared" ref="H26" si="11">G26-C26</f>
        <v>-147718.43000000002</v>
      </c>
      <c r="I26" s="45" t="s">
        <v>40</v>
      </c>
    </row>
    <row r="27" spans="1:9" x14ac:dyDescent="0.2">
      <c r="A27" s="16"/>
      <c r="B27" s="17" t="s">
        <v>29</v>
      </c>
      <c r="C27" s="25">
        <v>300476.7</v>
      </c>
      <c r="D27" s="25">
        <v>0</v>
      </c>
      <c r="E27" s="25">
        <f t="shared" ref="E27:E29" si="12">C27+D27</f>
        <v>300476.7</v>
      </c>
      <c r="F27" s="25">
        <v>48676.41</v>
      </c>
      <c r="G27" s="25">
        <v>50228.91</v>
      </c>
      <c r="H27" s="25">
        <f t="shared" ref="H27:H29" si="13">G27-C27</f>
        <v>-250247.79</v>
      </c>
      <c r="I27" s="45" t="s">
        <v>41</v>
      </c>
    </row>
    <row r="28" spans="1:9" ht="22.5" x14ac:dyDescent="0.2">
      <c r="A28" s="16"/>
      <c r="B28" s="17" t="s">
        <v>30</v>
      </c>
      <c r="C28" s="25">
        <v>108068190.06999999</v>
      </c>
      <c r="D28" s="25">
        <v>13078545.130000001</v>
      </c>
      <c r="E28" s="25">
        <f t="shared" si="12"/>
        <v>121146735.19999999</v>
      </c>
      <c r="F28" s="25">
        <v>34656483.210000001</v>
      </c>
      <c r="G28" s="25">
        <v>34656482.719999999</v>
      </c>
      <c r="H28" s="25">
        <f t="shared" si="13"/>
        <v>-73411707.349999994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3043439.75</v>
      </c>
      <c r="E37" s="26">
        <f t="shared" si="17"/>
        <v>3043439.75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3043439.75</v>
      </c>
      <c r="E38" s="25">
        <f>C38+D38</f>
        <v>3043439.75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132315147.45999999</v>
      </c>
      <c r="D39" s="23">
        <f t="shared" ref="D39:H39" si="18">SUM(D37+D31+D21)</f>
        <v>16927143.75</v>
      </c>
      <c r="E39" s="23">
        <f t="shared" si="18"/>
        <v>149242291.20999998</v>
      </c>
      <c r="F39" s="23">
        <f t="shared" si="18"/>
        <v>46134904.75</v>
      </c>
      <c r="G39" s="23">
        <f t="shared" si="18"/>
        <v>46134904.75</v>
      </c>
      <c r="H39" s="12">
        <f t="shared" si="18"/>
        <v>-86180242.709999993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47" spans="1:9" x14ac:dyDescent="0.2">
      <c r="B47" s="67" t="s">
        <v>51</v>
      </c>
      <c r="C47" s="68" t="s">
        <v>52</v>
      </c>
      <c r="D47" s="68"/>
    </row>
    <row r="48" spans="1:9" x14ac:dyDescent="0.2">
      <c r="B48" s="69" t="s">
        <v>53</v>
      </c>
      <c r="C48" s="70" t="s">
        <v>54</v>
      </c>
      <c r="D48" s="70"/>
    </row>
  </sheetData>
  <sheetProtection formatCells="0" formatColumns="0" formatRows="0" insertRows="0" autoFilter="0"/>
  <mergeCells count="11">
    <mergeCell ref="C47:D47"/>
    <mergeCell ref="C48:D48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51181102362204722" top="0.55118110236220474" bottom="0.55118110236220474" header="0.31496062992125984" footer="0.31496062992125984"/>
  <pageSetup scale="79" orientation="landscape" r:id="rId1"/>
  <ignoredErrors>
    <ignoredError sqref="C20:G20 C4:G4 I5:I40" numberStoredAsText="1"/>
    <ignoredError sqref="C21:H3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2022-04-27T23:54:36Z</cp:lastPrinted>
  <dcterms:created xsi:type="dcterms:W3CDTF">2012-12-11T20:48:19Z</dcterms:created>
  <dcterms:modified xsi:type="dcterms:W3CDTF">2022-04-27T23:55:10Z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