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1" l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50" i="1" l="1"/>
  <c r="G9" i="1"/>
  <c r="K72" i="1" l="1"/>
  <c r="J72" i="1"/>
  <c r="I72" i="1"/>
  <c r="H72" i="1"/>
  <c r="G72" i="1"/>
  <c r="K45" i="1"/>
  <c r="J45" i="1"/>
  <c r="I45" i="1"/>
  <c r="H45" i="1"/>
  <c r="G45" i="1"/>
  <c r="M72" i="1" l="1"/>
  <c r="M50" i="1"/>
  <c r="M45" i="1"/>
  <c r="M9" i="1"/>
  <c r="K74" i="1"/>
  <c r="I74" i="1"/>
  <c r="H74" i="1"/>
  <c r="J74" i="1"/>
  <c r="G74" i="1"/>
  <c r="L72" i="1"/>
  <c r="L50" i="1"/>
  <c r="L45" i="1"/>
  <c r="L9" i="1"/>
  <c r="L74" i="1" l="1"/>
  <c r="M74" i="1"/>
</calcChain>
</file>

<file path=xl/sharedStrings.xml><?xml version="1.0" encoding="utf-8"?>
<sst xmlns="http://schemas.openxmlformats.org/spreadsheetml/2006/main" count="156" uniqueCount="117">
  <si>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</si>
  <si>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</si>
  <si>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</si>
  <si>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</si>
  <si>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</si>
  <si>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</si>
  <si>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</si>
  <si>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</si>
  <si>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</si>
  <si>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</si>
  <si>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</si>
  <si>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</si>
  <si>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</si>
  <si>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</si>
  <si>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</si>
  <si>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</si>
  <si>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</si>
  <si>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</si>
  <si>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</si>
  <si>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</si>
  <si>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</si>
  <si>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</si>
  <si>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SINDICATURA</t>
  </si>
  <si>
    <t>Muebles de oficina y estantería</t>
  </si>
  <si>
    <t>Computadoras y equipo periférico</t>
  </si>
  <si>
    <t>E0004</t>
  </si>
  <si>
    <t>SECRETARIA DEL H AYUNTAMIENTO</t>
  </si>
  <si>
    <t>Otros mobiliarios y equipos de administración</t>
  </si>
  <si>
    <t>E0006</t>
  </si>
  <si>
    <t>TESORERIA MUNICIPAL</t>
  </si>
  <si>
    <t>E0009</t>
  </si>
  <si>
    <t>AGUA POTABLE Y ALCANTARILLADO</t>
  </si>
  <si>
    <t>Maquinaria y equipo industrial</t>
  </si>
  <si>
    <t>Accesorios de iluminación</t>
  </si>
  <si>
    <t>Herramientas y maquinas -herramienta</t>
  </si>
  <si>
    <t>E0011</t>
  </si>
  <si>
    <t>SEGURIDAD PUBLICA</t>
  </si>
  <si>
    <t>Eq de generación y distrib de energía eléctrica</t>
  </si>
  <si>
    <t>E0012</t>
  </si>
  <si>
    <t>PROTECCION CIVIL</t>
  </si>
  <si>
    <t>E0015</t>
  </si>
  <si>
    <t>RECURSOS HUMANOS</t>
  </si>
  <si>
    <t>E0016</t>
  </si>
  <si>
    <t>SERVICIOS PUBLICOS</t>
  </si>
  <si>
    <t>E0018</t>
  </si>
  <si>
    <t>PARQUES Y JARDINES</t>
  </si>
  <si>
    <t>E0021</t>
  </si>
  <si>
    <t>PANTEONES</t>
  </si>
  <si>
    <t>Terrenos</t>
  </si>
  <si>
    <t>E0023</t>
  </si>
  <si>
    <t>DESARROLLO SOCIAL</t>
  </si>
  <si>
    <t>E0025</t>
  </si>
  <si>
    <t>DESARROLLO ECONOMICO</t>
  </si>
  <si>
    <t>E0026</t>
  </si>
  <si>
    <t>DESARROLLO RURAL</t>
  </si>
  <si>
    <t>Maquinaria y equipo agropecuario</t>
  </si>
  <si>
    <t>E0027</t>
  </si>
  <si>
    <t>EDUCACION</t>
  </si>
  <si>
    <t>E0028</t>
  </si>
  <si>
    <t>COMUNICACION SOCIAL E INFORMATICA</t>
  </si>
  <si>
    <t>Equipo de audio y de video</t>
  </si>
  <si>
    <t>Camaras fotograficas y de video</t>
  </si>
  <si>
    <t>E0030</t>
  </si>
  <si>
    <t>Planeación</t>
  </si>
  <si>
    <t>E0031</t>
  </si>
  <si>
    <t>COMUDAJ</t>
  </si>
  <si>
    <t>Equipo de comunicación y telecomunicacion</t>
  </si>
  <si>
    <t>E0032</t>
  </si>
  <si>
    <t>CASA DE LA CULTURA</t>
  </si>
  <si>
    <t>E0034</t>
  </si>
  <si>
    <t>Departamento de compras, materiales y suministros</t>
  </si>
  <si>
    <t>E0042</t>
  </si>
  <si>
    <t>ECOLOGIA</t>
  </si>
  <si>
    <t>E0046</t>
  </si>
  <si>
    <t>DESARROLLO URBANO</t>
  </si>
  <si>
    <t>K0014</t>
  </si>
  <si>
    <t>OBRA PUBLICA</t>
  </si>
  <si>
    <t>Edificación no habitacional</t>
  </si>
  <si>
    <t>División de terrenos y Constr de obras de urbaniz</t>
  </si>
  <si>
    <t>Construcción de vías de comunicación</t>
  </si>
  <si>
    <t>S0324</t>
  </si>
  <si>
    <t>AMPL ELECTRIFICACIÓN CERRITO DE LA GARZA 2A. ETAPA</t>
  </si>
  <si>
    <t>S0330</t>
  </si>
  <si>
    <t>CONST CANCHA DE FUTBOL SIETE SAN PEDRO DE IBARRA</t>
  </si>
  <si>
    <t>S0340</t>
  </si>
  <si>
    <t>AMPLIACION DE ELECTRIFICACION LOC JESUS MARIA</t>
  </si>
  <si>
    <t>S0341</t>
  </si>
  <si>
    <t>AMPLIACION DE ELECTRIFICACION LOC LAS TROJES</t>
  </si>
  <si>
    <t>S0342</t>
  </si>
  <si>
    <t>AMPLIACION DE ELECTRIFICACION LOC EL DESMONTE</t>
  </si>
  <si>
    <t>S0343</t>
  </si>
  <si>
    <t>AMPL ELECTRIFICACION LOC LA ESCONDIDA CALLE RODEO</t>
  </si>
  <si>
    <t>S0344</t>
  </si>
  <si>
    <t>AMPL ELECT LOC LAS TROJES CALLE MIGUEL HIDALGO</t>
  </si>
  <si>
    <t>S0345</t>
  </si>
  <si>
    <t>AMPLIACION DE ELECT LOC SAN JOSÉ DEL TORREÓN</t>
  </si>
  <si>
    <t>S0346</t>
  </si>
  <si>
    <t>AMPLIACION RED DE AGUA ENTUBADA LOC VISTA HERMOSA</t>
  </si>
  <si>
    <t>Constr obras p abastecde agua petróleo gas el</t>
  </si>
  <si>
    <t>S0347</t>
  </si>
  <si>
    <t>AMPLIACION RED DRENAJE SANITARIO LOC JESUS MARIA</t>
  </si>
  <si>
    <t>S0348</t>
  </si>
  <si>
    <t>PLANTA TRATAMIENTO AGUAS RESIDUALES LOC EL POTRERO</t>
  </si>
  <si>
    <t>S0349</t>
  </si>
  <si>
    <t>EQUIPAMIENTO DE VIVIENDA CON CALENTADOR SOLAR</t>
  </si>
  <si>
    <t>S0350</t>
  </si>
  <si>
    <t>CONST CUARTOS DORMITORIOS EN LOCALIDADES MUNICIPIO</t>
  </si>
  <si>
    <t>Edificación habitacional</t>
  </si>
  <si>
    <t>S0351</t>
  </si>
  <si>
    <t>CONST PAV CONCRETO LOC LA ESCONDIDA CALLE MORELOS</t>
  </si>
  <si>
    <t>S0355</t>
  </si>
  <si>
    <t>REHA CAMINO RURAL LOC STA BARBARA A LAS TROJES</t>
  </si>
  <si>
    <t>S0358</t>
  </si>
  <si>
    <t>CONST TANQUE DE AGUA ENTUBADA LOC LA HACIENDITA</t>
  </si>
  <si>
    <t>S0359</t>
  </si>
  <si>
    <t>CONST DOMO EN CANCHA DE FÚTBOL Y AMPL GIMNASIO</t>
  </si>
  <si>
    <t>Municipio de Ocampo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</si>
</sst>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tabSelected="1" workbookViewId="0">
      <selection activeCell="K77" sqref="K7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0.140625" style="1" customWidth="1"/>
    <col min="5" max="5" width="10.140625" style="20" customWidth="1"/>
    <col min="6" max="6" width="41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116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2.7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5.7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42" si="0"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 t="shared" ref="L9:L42" si="1">IFERROR(K9/H9,0)</f>
        <v>0</v>
      </c>
      <c r="M9" s="38">
        <f t="shared" ref="M9:M42" si="2"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 t="shared" si="0"/>
        <v>15000</v>
      </c>
      <c r="H10" s="36">
        <v>15000</v>
      </c>
      <c r="I10" s="36">
        <v>15000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25</v>
      </c>
      <c r="C11" s="33"/>
      <c r="D11" s="34" t="s">
        <v>26</v>
      </c>
      <c r="E11" s="29">
        <v>5151</v>
      </c>
      <c r="F11" s="30" t="s">
        <v>24</v>
      </c>
      <c r="G11" s="35">
        <f t="shared" si="0"/>
        <v>7000</v>
      </c>
      <c r="H11" s="36">
        <v>7000</v>
      </c>
      <c r="I11" s="36">
        <v>7000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5191</v>
      </c>
      <c r="F12" s="30" t="s">
        <v>27</v>
      </c>
      <c r="G12" s="35">
        <f t="shared" si="0"/>
        <v>7000</v>
      </c>
      <c r="H12" s="36">
        <v>7000</v>
      </c>
      <c r="I12" s="36">
        <v>7000</v>
      </c>
      <c r="J12" s="36">
        <v>2500.0100000000002</v>
      </c>
      <c r="K12" s="36">
        <v>2500.0100000000002</v>
      </c>
      <c r="L12" s="37">
        <f t="shared" si="1"/>
        <v>0.35714428571428575</v>
      </c>
      <c r="M12" s="38">
        <f t="shared" si="2"/>
        <v>0.35714428571428575</v>
      </c>
    </row>
    <row r="13" spans="2:13" x14ac:dyDescent="0.2">
      <c r="B13" s="32" t="s">
        <v>28</v>
      </c>
      <c r="C13" s="33"/>
      <c r="D13" s="34" t="s">
        <v>29</v>
      </c>
      <c r="E13" s="29">
        <v>5151</v>
      </c>
      <c r="F13" s="30" t="s">
        <v>24</v>
      </c>
      <c r="G13" s="35">
        <f t="shared" si="0"/>
        <v>0</v>
      </c>
      <c r="H13" s="36">
        <v>0</v>
      </c>
      <c r="I13" s="36">
        <v>16000</v>
      </c>
      <c r="J13" s="36">
        <v>15900</v>
      </c>
      <c r="K13" s="36">
        <v>15900</v>
      </c>
      <c r="L13" s="37">
        <f t="shared" si="1"/>
        <v>0</v>
      </c>
      <c r="M13" s="38">
        <f t="shared" si="2"/>
        <v>0.99375000000000002</v>
      </c>
    </row>
    <row r="14" spans="2:13" x14ac:dyDescent="0.2">
      <c r="B14" s="32" t="s">
        <v>30</v>
      </c>
      <c r="C14" s="33"/>
      <c r="D14" s="34" t="s">
        <v>31</v>
      </c>
      <c r="E14" s="29">
        <v>5151</v>
      </c>
      <c r="F14" s="30" t="s">
        <v>24</v>
      </c>
      <c r="G14" s="35">
        <f t="shared" si="0"/>
        <v>10000</v>
      </c>
      <c r="H14" s="36">
        <v>10000</v>
      </c>
      <c r="I14" s="36">
        <v>10000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5621</v>
      </c>
      <c r="F15" s="30" t="s">
        <v>32</v>
      </c>
      <c r="G15" s="35">
        <f t="shared" si="0"/>
        <v>500000</v>
      </c>
      <c r="H15" s="36">
        <v>500000</v>
      </c>
      <c r="I15" s="36">
        <v>500000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5661</v>
      </c>
      <c r="F16" s="30" t="s">
        <v>33</v>
      </c>
      <c r="G16" s="35">
        <f t="shared" si="0"/>
        <v>150000</v>
      </c>
      <c r="H16" s="36">
        <v>150000</v>
      </c>
      <c r="I16" s="36">
        <v>150000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5671</v>
      </c>
      <c r="F17" s="30" t="s">
        <v>34</v>
      </c>
      <c r="G17" s="35">
        <f t="shared" si="0"/>
        <v>10000</v>
      </c>
      <c r="H17" s="36">
        <v>10000</v>
      </c>
      <c r="I17" s="36">
        <v>20000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35</v>
      </c>
      <c r="C18" s="33"/>
      <c r="D18" s="34" t="s">
        <v>36</v>
      </c>
      <c r="E18" s="29">
        <v>5663</v>
      </c>
      <c r="F18" s="30" t="s">
        <v>37</v>
      </c>
      <c r="G18" s="35">
        <f t="shared" si="0"/>
        <v>50000</v>
      </c>
      <c r="H18" s="36">
        <v>50000</v>
      </c>
      <c r="I18" s="36">
        <v>50000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38</v>
      </c>
      <c r="C19" s="33"/>
      <c r="D19" s="34" t="s">
        <v>39</v>
      </c>
      <c r="E19" s="29">
        <v>5151</v>
      </c>
      <c r="F19" s="30" t="s">
        <v>24</v>
      </c>
      <c r="G19" s="35">
        <f t="shared" si="0"/>
        <v>8000</v>
      </c>
      <c r="H19" s="36">
        <v>8000</v>
      </c>
      <c r="I19" s="36">
        <v>11000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40</v>
      </c>
      <c r="C20" s="33"/>
      <c r="D20" s="34" t="s">
        <v>41</v>
      </c>
      <c r="E20" s="29">
        <v>5151</v>
      </c>
      <c r="F20" s="30" t="s">
        <v>24</v>
      </c>
      <c r="G20" s="35">
        <f t="shared" si="0"/>
        <v>0</v>
      </c>
      <c r="H20" s="36">
        <v>0</v>
      </c>
      <c r="I20" s="36">
        <v>11000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42</v>
      </c>
      <c r="C21" s="33"/>
      <c r="D21" s="34" t="s">
        <v>43</v>
      </c>
      <c r="E21" s="29">
        <v>5151</v>
      </c>
      <c r="F21" s="30" t="s">
        <v>24</v>
      </c>
      <c r="G21" s="35">
        <f t="shared" si="0"/>
        <v>35000</v>
      </c>
      <c r="H21" s="36">
        <v>35000</v>
      </c>
      <c r="I21" s="36">
        <v>34000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44</v>
      </c>
      <c r="C22" s="33"/>
      <c r="D22" s="34" t="s">
        <v>45</v>
      </c>
      <c r="E22" s="29">
        <v>5671</v>
      </c>
      <c r="F22" s="30" t="s">
        <v>34</v>
      </c>
      <c r="G22" s="35">
        <f t="shared" si="0"/>
        <v>10000</v>
      </c>
      <c r="H22" s="36">
        <v>10000</v>
      </c>
      <c r="I22" s="36">
        <v>10000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 t="s">
        <v>46</v>
      </c>
      <c r="C23" s="33"/>
      <c r="D23" s="34" t="s">
        <v>47</v>
      </c>
      <c r="E23" s="29">
        <v>5811</v>
      </c>
      <c r="F23" s="30" t="s">
        <v>48</v>
      </c>
      <c r="G23" s="35">
        <f t="shared" si="0"/>
        <v>0</v>
      </c>
      <c r="H23" s="36">
        <v>0</v>
      </c>
      <c r="I23" s="36">
        <v>3000000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 t="s">
        <v>49</v>
      </c>
      <c r="C24" s="33"/>
      <c r="D24" s="34" t="s">
        <v>50</v>
      </c>
      <c r="E24" s="29">
        <v>5111</v>
      </c>
      <c r="F24" s="30" t="s">
        <v>23</v>
      </c>
      <c r="G24" s="35">
        <f t="shared" si="0"/>
        <v>10000</v>
      </c>
      <c r="H24" s="36">
        <v>10000</v>
      </c>
      <c r="I24" s="36">
        <v>10000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">
      <c r="B25" s="32"/>
      <c r="C25" s="33"/>
      <c r="D25" s="34"/>
      <c r="E25" s="29">
        <v>5151</v>
      </c>
      <c r="F25" s="30" t="s">
        <v>24</v>
      </c>
      <c r="G25" s="35">
        <f t="shared" si="0"/>
        <v>30000</v>
      </c>
      <c r="H25" s="36">
        <v>30000</v>
      </c>
      <c r="I25" s="36">
        <v>30000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">
      <c r="B26" s="32" t="s">
        <v>51</v>
      </c>
      <c r="C26" s="33"/>
      <c r="D26" s="34" t="s">
        <v>52</v>
      </c>
      <c r="E26" s="29">
        <v>5151</v>
      </c>
      <c r="F26" s="30" t="s">
        <v>24</v>
      </c>
      <c r="G26" s="35">
        <f t="shared" si="0"/>
        <v>8000</v>
      </c>
      <c r="H26" s="36">
        <v>8000</v>
      </c>
      <c r="I26" s="36">
        <v>8000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 t="s">
        <v>53</v>
      </c>
      <c r="C27" s="33"/>
      <c r="D27" s="34" t="s">
        <v>54</v>
      </c>
      <c r="E27" s="29">
        <v>5151</v>
      </c>
      <c r="F27" s="30" t="s">
        <v>24</v>
      </c>
      <c r="G27" s="35">
        <f t="shared" si="0"/>
        <v>8000</v>
      </c>
      <c r="H27" s="36">
        <v>8000</v>
      </c>
      <c r="I27" s="36">
        <v>13000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">
      <c r="B28" s="32"/>
      <c r="C28" s="33"/>
      <c r="D28" s="34"/>
      <c r="E28" s="29">
        <v>5611</v>
      </c>
      <c r="F28" s="30" t="s">
        <v>55</v>
      </c>
      <c r="G28" s="35">
        <f t="shared" si="0"/>
        <v>100000</v>
      </c>
      <c r="H28" s="36">
        <v>100000</v>
      </c>
      <c r="I28" s="36">
        <v>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">
      <c r="B29" s="32" t="s">
        <v>56</v>
      </c>
      <c r="C29" s="33"/>
      <c r="D29" s="34" t="s">
        <v>57</v>
      </c>
      <c r="E29" s="29">
        <v>5151</v>
      </c>
      <c r="F29" s="30" t="s">
        <v>24</v>
      </c>
      <c r="G29" s="35">
        <f t="shared" si="0"/>
        <v>8000</v>
      </c>
      <c r="H29" s="36">
        <v>8000</v>
      </c>
      <c r="I29" s="36">
        <v>16000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">
      <c r="B30" s="32" t="s">
        <v>58</v>
      </c>
      <c r="C30" s="33"/>
      <c r="D30" s="34" t="s">
        <v>59</v>
      </c>
      <c r="E30" s="29">
        <v>5151</v>
      </c>
      <c r="F30" s="30" t="s">
        <v>24</v>
      </c>
      <c r="G30" s="35">
        <f t="shared" si="0"/>
        <v>148000</v>
      </c>
      <c r="H30" s="36">
        <v>148000</v>
      </c>
      <c r="I30" s="36">
        <v>148000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/>
      <c r="C31" s="33"/>
      <c r="D31" s="34"/>
      <c r="E31" s="29">
        <v>5211</v>
      </c>
      <c r="F31" s="30" t="s">
        <v>60</v>
      </c>
      <c r="G31" s="35">
        <f t="shared" si="0"/>
        <v>60000</v>
      </c>
      <c r="H31" s="36">
        <v>60000</v>
      </c>
      <c r="I31" s="36">
        <v>60000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">
      <c r="B32" s="32"/>
      <c r="C32" s="33"/>
      <c r="D32" s="34"/>
      <c r="E32" s="29">
        <v>5231</v>
      </c>
      <c r="F32" s="30" t="s">
        <v>61</v>
      </c>
      <c r="G32" s="35">
        <f t="shared" si="0"/>
        <v>112000</v>
      </c>
      <c r="H32" s="36">
        <v>112000</v>
      </c>
      <c r="I32" s="36">
        <v>112000</v>
      </c>
      <c r="J32" s="36">
        <v>56518.03</v>
      </c>
      <c r="K32" s="36">
        <v>56518.03</v>
      </c>
      <c r="L32" s="37">
        <f t="shared" si="1"/>
        <v>0.5046252678571429</v>
      </c>
      <c r="M32" s="38">
        <f t="shared" si="2"/>
        <v>0.5046252678571429</v>
      </c>
    </row>
    <row r="33" spans="2:13" x14ac:dyDescent="0.2">
      <c r="B33" s="32" t="s">
        <v>62</v>
      </c>
      <c r="C33" s="33"/>
      <c r="D33" s="34" t="s">
        <v>63</v>
      </c>
      <c r="E33" s="29">
        <v>5151</v>
      </c>
      <c r="F33" s="30" t="s">
        <v>24</v>
      </c>
      <c r="G33" s="35">
        <f t="shared" si="0"/>
        <v>8000</v>
      </c>
      <c r="H33" s="36">
        <v>8000</v>
      </c>
      <c r="I33" s="36">
        <v>8000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">
      <c r="B34" s="32" t="s">
        <v>64</v>
      </c>
      <c r="C34" s="33"/>
      <c r="D34" s="34" t="s">
        <v>65</v>
      </c>
      <c r="E34" s="29">
        <v>5151</v>
      </c>
      <c r="F34" s="30" t="s">
        <v>24</v>
      </c>
      <c r="G34" s="35">
        <f t="shared" si="0"/>
        <v>8000</v>
      </c>
      <c r="H34" s="36">
        <v>8000</v>
      </c>
      <c r="I34" s="36">
        <v>8000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">
      <c r="B35" s="32"/>
      <c r="C35" s="33"/>
      <c r="D35" s="34"/>
      <c r="E35" s="29">
        <v>5651</v>
      </c>
      <c r="F35" s="30" t="s">
        <v>66</v>
      </c>
      <c r="G35" s="35">
        <f t="shared" si="0"/>
        <v>6000</v>
      </c>
      <c r="H35" s="36">
        <v>6000</v>
      </c>
      <c r="I35" s="36">
        <v>6000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">
      <c r="B36" s="32" t="s">
        <v>67</v>
      </c>
      <c r="C36" s="33"/>
      <c r="D36" s="34" t="s">
        <v>68</v>
      </c>
      <c r="E36" s="29">
        <v>5151</v>
      </c>
      <c r="F36" s="30" t="s">
        <v>24</v>
      </c>
      <c r="G36" s="35">
        <f t="shared" si="0"/>
        <v>8000</v>
      </c>
      <c r="H36" s="36">
        <v>8000</v>
      </c>
      <c r="I36" s="36">
        <v>12000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">
      <c r="B37" s="32" t="s">
        <v>69</v>
      </c>
      <c r="C37" s="33"/>
      <c r="D37" s="34" t="s">
        <v>70</v>
      </c>
      <c r="E37" s="29">
        <v>5111</v>
      </c>
      <c r="F37" s="30" t="s">
        <v>23</v>
      </c>
      <c r="G37" s="35">
        <f t="shared" si="0"/>
        <v>0</v>
      </c>
      <c r="H37" s="36">
        <v>0</v>
      </c>
      <c r="I37" s="36">
        <v>5000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/>
      <c r="C38" s="33"/>
      <c r="D38" s="34"/>
      <c r="E38" s="29">
        <v>5151</v>
      </c>
      <c r="F38" s="30" t="s">
        <v>24</v>
      </c>
      <c r="G38" s="35">
        <f t="shared" si="0"/>
        <v>8000</v>
      </c>
      <c r="H38" s="36">
        <v>8000</v>
      </c>
      <c r="I38" s="36">
        <v>11000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 t="s">
        <v>71</v>
      </c>
      <c r="C39" s="33"/>
      <c r="D39" s="34" t="s">
        <v>72</v>
      </c>
      <c r="E39" s="29">
        <v>5671</v>
      </c>
      <c r="F39" s="30" t="s">
        <v>34</v>
      </c>
      <c r="G39" s="35">
        <f t="shared" si="0"/>
        <v>44500</v>
      </c>
      <c r="H39" s="36">
        <v>44500</v>
      </c>
      <c r="I39" s="36">
        <v>44500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">
      <c r="B40" s="32" t="s">
        <v>73</v>
      </c>
      <c r="C40" s="33"/>
      <c r="D40" s="34" t="s">
        <v>74</v>
      </c>
      <c r="E40" s="29">
        <v>5111</v>
      </c>
      <c r="F40" s="30" t="s">
        <v>23</v>
      </c>
      <c r="G40" s="35">
        <f t="shared" si="0"/>
        <v>20000</v>
      </c>
      <c r="H40" s="36">
        <v>20000</v>
      </c>
      <c r="I40" s="36">
        <v>20000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">
      <c r="B41" s="32"/>
      <c r="C41" s="33"/>
      <c r="D41" s="34"/>
      <c r="E41" s="29">
        <v>5151</v>
      </c>
      <c r="F41" s="30" t="s">
        <v>24</v>
      </c>
      <c r="G41" s="35">
        <f t="shared" si="0"/>
        <v>40000</v>
      </c>
      <c r="H41" s="36">
        <v>40000</v>
      </c>
      <c r="I41" s="36">
        <v>40000</v>
      </c>
      <c r="J41" s="36">
        <v>0</v>
      </c>
      <c r="K41" s="36">
        <v>0</v>
      </c>
      <c r="L41" s="37">
        <f t="shared" si="1"/>
        <v>0</v>
      </c>
      <c r="M41" s="38">
        <f t="shared" si="2"/>
        <v>0</v>
      </c>
    </row>
    <row r="42" spans="2:13" x14ac:dyDescent="0.2">
      <c r="B42" s="32" t="s">
        <v>75</v>
      </c>
      <c r="C42" s="33"/>
      <c r="D42" s="34" t="s">
        <v>76</v>
      </c>
      <c r="E42" s="29">
        <v>5151</v>
      </c>
      <c r="F42" s="30" t="s">
        <v>24</v>
      </c>
      <c r="G42" s="35">
        <f t="shared" si="0"/>
        <v>35000</v>
      </c>
      <c r="H42" s="36">
        <v>35000</v>
      </c>
      <c r="I42" s="36">
        <v>35000</v>
      </c>
      <c r="J42" s="36">
        <v>0</v>
      </c>
      <c r="K42" s="36">
        <v>0</v>
      </c>
      <c r="L42" s="37">
        <f t="shared" si="1"/>
        <v>0</v>
      </c>
      <c r="M42" s="38">
        <f t="shared" si="2"/>
        <v>0</v>
      </c>
    </row>
    <row r="43" spans="2:13" x14ac:dyDescent="0.2">
      <c r="B43" s="32"/>
      <c r="C43" s="33"/>
      <c r="D43" s="34"/>
      <c r="E43" s="39"/>
      <c r="F43" s="40"/>
      <c r="G43" s="44"/>
      <c r="H43" s="44"/>
      <c r="I43" s="44"/>
      <c r="J43" s="44"/>
      <c r="K43" s="44"/>
      <c r="L43" s="41"/>
      <c r="M43" s="42"/>
    </row>
    <row r="44" spans="2:13" x14ac:dyDescent="0.2">
      <c r="B44" s="32"/>
      <c r="C44" s="33"/>
      <c r="D44" s="27"/>
      <c r="E44" s="43"/>
      <c r="F44" s="27"/>
      <c r="G44" s="27"/>
      <c r="H44" s="27"/>
      <c r="I44" s="27"/>
      <c r="J44" s="27"/>
      <c r="K44" s="27"/>
      <c r="L44" s="27"/>
      <c r="M44" s="28"/>
    </row>
    <row r="45" spans="2:13" ht="13.15" customHeight="1" x14ac:dyDescent="0.2">
      <c r="B45" s="88" t="s">
        <v>14</v>
      </c>
      <c r="C45" s="89"/>
      <c r="D45" s="89"/>
      <c r="E45" s="89"/>
      <c r="F45" s="89"/>
      <c r="G45" s="7">
        <f>SUM(G9:G42)</f>
        <v>1473500</v>
      </c>
      <c r="H45" s="7">
        <f>SUM(H9:H42)</f>
        <v>1473500</v>
      </c>
      <c r="I45" s="7">
        <f>SUM(I9:I42)</f>
        <v>4437500</v>
      </c>
      <c r="J45" s="7">
        <f>SUM(J9:J42)</f>
        <v>74918.040000000008</v>
      </c>
      <c r="K45" s="7">
        <f>SUM(K9:K42)</f>
        <v>74918.040000000008</v>
      </c>
      <c r="L45" s="8">
        <f>IFERROR(K45/H45,0)</f>
        <v>5.0843596878181206E-2</v>
      </c>
      <c r="M45" s="9">
        <f>IFERROR(K45/I45,0)</f>
        <v>1.6882938591549299E-2</v>
      </c>
    </row>
    <row r="46" spans="2:13" ht="4.9000000000000004" customHeight="1" x14ac:dyDescent="0.2">
      <c r="B46" s="32"/>
      <c r="C46" s="33"/>
      <c r="D46" s="27"/>
      <c r="E46" s="43"/>
      <c r="F46" s="27"/>
      <c r="G46" s="27"/>
      <c r="H46" s="27"/>
      <c r="I46" s="27"/>
      <c r="J46" s="27"/>
      <c r="K46" s="27"/>
      <c r="L46" s="27"/>
      <c r="M46" s="28"/>
    </row>
    <row r="47" spans="2:13" ht="13.15" customHeight="1" x14ac:dyDescent="0.2">
      <c r="B47" s="90" t="s">
        <v>15</v>
      </c>
      <c r="C47" s="87"/>
      <c r="D47" s="87"/>
      <c r="E47" s="21"/>
      <c r="F47" s="26"/>
      <c r="G47" s="27"/>
      <c r="H47" s="27"/>
      <c r="I47" s="27"/>
      <c r="J47" s="27"/>
      <c r="K47" s="27"/>
      <c r="L47" s="27"/>
      <c r="M47" s="28"/>
    </row>
    <row r="48" spans="2:13" ht="13.15" customHeight="1" x14ac:dyDescent="0.2">
      <c r="B48" s="25"/>
      <c r="C48" s="87" t="s">
        <v>16</v>
      </c>
      <c r="D48" s="87"/>
      <c r="E48" s="21"/>
      <c r="F48" s="26"/>
      <c r="G48" s="27"/>
      <c r="H48" s="27"/>
      <c r="I48" s="27"/>
      <c r="J48" s="27"/>
      <c r="K48" s="27"/>
      <c r="L48" s="27"/>
      <c r="M48" s="28"/>
    </row>
    <row r="49" spans="2:13" ht="6" customHeight="1" x14ac:dyDescent="0.2">
      <c r="B49" s="45"/>
      <c r="C49" s="46"/>
      <c r="D49" s="46"/>
      <c r="E49" s="39"/>
      <c r="F49" s="46"/>
      <c r="G49" s="27"/>
      <c r="H49" s="27"/>
      <c r="I49" s="27"/>
      <c r="J49" s="27"/>
      <c r="K49" s="27"/>
      <c r="L49" s="27"/>
      <c r="M49" s="28"/>
    </row>
    <row r="50" spans="2:13" x14ac:dyDescent="0.2">
      <c r="B50" s="32" t="s">
        <v>75</v>
      </c>
      <c r="C50" s="33"/>
      <c r="D50" s="27" t="s">
        <v>76</v>
      </c>
      <c r="E50" s="43">
        <v>6121</v>
      </c>
      <c r="F50" s="27" t="s">
        <v>77</v>
      </c>
      <c r="G50" s="35">
        <f t="shared" ref="G50:G69" si="3">+H50</f>
        <v>0</v>
      </c>
      <c r="H50" s="36">
        <v>0</v>
      </c>
      <c r="I50" s="36">
        <v>1431106.07</v>
      </c>
      <c r="J50" s="36">
        <v>0</v>
      </c>
      <c r="K50" s="36">
        <v>0</v>
      </c>
      <c r="L50" s="37">
        <f t="shared" ref="L50:L69" si="4">IFERROR(K50/H50,0)</f>
        <v>0</v>
      </c>
      <c r="M50" s="38">
        <f t="shared" ref="M50:M69" si="5">IFERROR(K50/I50,0)</f>
        <v>0</v>
      </c>
    </row>
    <row r="51" spans="2:13" x14ac:dyDescent="0.2">
      <c r="B51" s="32"/>
      <c r="C51" s="33"/>
      <c r="D51" s="27"/>
      <c r="E51" s="43">
        <v>6141</v>
      </c>
      <c r="F51" s="27" t="s">
        <v>78</v>
      </c>
      <c r="G51" s="35">
        <f t="shared" si="3"/>
        <v>0</v>
      </c>
      <c r="H51" s="36">
        <v>0</v>
      </c>
      <c r="I51" s="36">
        <v>1817455.18</v>
      </c>
      <c r="J51" s="36">
        <v>114720.46</v>
      </c>
      <c r="K51" s="36">
        <v>114720.46</v>
      </c>
      <c r="L51" s="37">
        <f t="shared" si="4"/>
        <v>0</v>
      </c>
      <c r="M51" s="38">
        <f t="shared" si="5"/>
        <v>6.3121479562428612E-2</v>
      </c>
    </row>
    <row r="52" spans="2:13" x14ac:dyDescent="0.2">
      <c r="B52" s="32"/>
      <c r="C52" s="33"/>
      <c r="D52" s="27"/>
      <c r="E52" s="43">
        <v>6151</v>
      </c>
      <c r="F52" s="27" t="s">
        <v>79</v>
      </c>
      <c r="G52" s="35">
        <f t="shared" si="3"/>
        <v>0</v>
      </c>
      <c r="H52" s="36">
        <v>0</v>
      </c>
      <c r="I52" s="36">
        <v>4100000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">
      <c r="B53" s="32" t="s">
        <v>80</v>
      </c>
      <c r="C53" s="33"/>
      <c r="D53" s="27" t="s">
        <v>81</v>
      </c>
      <c r="E53" s="43">
        <v>6141</v>
      </c>
      <c r="F53" s="27" t="s">
        <v>78</v>
      </c>
      <c r="G53" s="35">
        <f t="shared" si="3"/>
        <v>0</v>
      </c>
      <c r="H53" s="36">
        <v>0</v>
      </c>
      <c r="I53" s="36">
        <v>738029.12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x14ac:dyDescent="0.2">
      <c r="B54" s="32" t="s">
        <v>82</v>
      </c>
      <c r="C54" s="33"/>
      <c r="D54" s="27" t="s">
        <v>83</v>
      </c>
      <c r="E54" s="43">
        <v>6241</v>
      </c>
      <c r="F54" s="27" t="s">
        <v>78</v>
      </c>
      <c r="G54" s="35">
        <f t="shared" si="3"/>
        <v>0</v>
      </c>
      <c r="H54" s="36">
        <v>0</v>
      </c>
      <c r="I54" s="36">
        <v>3649604.33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">
      <c r="B55" s="32" t="s">
        <v>84</v>
      </c>
      <c r="C55" s="33"/>
      <c r="D55" s="27" t="s">
        <v>85</v>
      </c>
      <c r="E55" s="43">
        <v>6141</v>
      </c>
      <c r="F55" s="27" t="s">
        <v>78</v>
      </c>
      <c r="G55" s="35">
        <f t="shared" si="3"/>
        <v>0</v>
      </c>
      <c r="H55" s="36">
        <v>0</v>
      </c>
      <c r="I55" s="36">
        <v>373861.12</v>
      </c>
      <c r="J55" s="36">
        <v>0</v>
      </c>
      <c r="K55" s="36">
        <v>0</v>
      </c>
      <c r="L55" s="37">
        <f t="shared" si="4"/>
        <v>0</v>
      </c>
      <c r="M55" s="38">
        <f t="shared" si="5"/>
        <v>0</v>
      </c>
    </row>
    <row r="56" spans="2:13" x14ac:dyDescent="0.2">
      <c r="B56" s="32" t="s">
        <v>86</v>
      </c>
      <c r="C56" s="33"/>
      <c r="D56" s="27" t="s">
        <v>87</v>
      </c>
      <c r="E56" s="43">
        <v>6141</v>
      </c>
      <c r="F56" s="27" t="s">
        <v>78</v>
      </c>
      <c r="G56" s="35">
        <f t="shared" si="3"/>
        <v>0</v>
      </c>
      <c r="H56" s="36">
        <v>0</v>
      </c>
      <c r="I56" s="36">
        <v>276420.18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">
      <c r="B57" s="32" t="s">
        <v>88</v>
      </c>
      <c r="C57" s="33"/>
      <c r="D57" s="27" t="s">
        <v>89</v>
      </c>
      <c r="E57" s="43">
        <v>6141</v>
      </c>
      <c r="F57" s="27" t="s">
        <v>78</v>
      </c>
      <c r="G57" s="35">
        <f t="shared" si="3"/>
        <v>0</v>
      </c>
      <c r="H57" s="36">
        <v>0</v>
      </c>
      <c r="I57" s="36">
        <v>186768.8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ht="22.5" x14ac:dyDescent="0.2">
      <c r="B58" s="32" t="s">
        <v>90</v>
      </c>
      <c r="C58" s="33"/>
      <c r="D58" s="27" t="s">
        <v>91</v>
      </c>
      <c r="E58" s="43">
        <v>6141</v>
      </c>
      <c r="F58" s="27" t="s">
        <v>78</v>
      </c>
      <c r="G58" s="35">
        <f t="shared" si="3"/>
        <v>0</v>
      </c>
      <c r="H58" s="36">
        <v>0</v>
      </c>
      <c r="I58" s="36">
        <v>1012480.28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 t="s">
        <v>92</v>
      </c>
      <c r="C59" s="33"/>
      <c r="D59" s="27" t="s">
        <v>93</v>
      </c>
      <c r="E59" s="43">
        <v>6141</v>
      </c>
      <c r="F59" s="27" t="s">
        <v>78</v>
      </c>
      <c r="G59" s="35">
        <f t="shared" si="3"/>
        <v>0</v>
      </c>
      <c r="H59" s="36">
        <v>0</v>
      </c>
      <c r="I59" s="36">
        <v>234699.35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">
      <c r="B60" s="32" t="s">
        <v>94</v>
      </c>
      <c r="C60" s="33"/>
      <c r="D60" s="27" t="s">
        <v>95</v>
      </c>
      <c r="E60" s="43">
        <v>6141</v>
      </c>
      <c r="F60" s="27" t="s">
        <v>78</v>
      </c>
      <c r="G60" s="35">
        <f t="shared" si="3"/>
        <v>0</v>
      </c>
      <c r="H60" s="36">
        <v>0</v>
      </c>
      <c r="I60" s="36">
        <v>465127.6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ht="22.5" x14ac:dyDescent="0.2">
      <c r="B61" s="32" t="s">
        <v>96</v>
      </c>
      <c r="C61" s="33"/>
      <c r="D61" s="27" t="s">
        <v>97</v>
      </c>
      <c r="E61" s="43">
        <v>6131</v>
      </c>
      <c r="F61" s="27" t="s">
        <v>98</v>
      </c>
      <c r="G61" s="35">
        <f t="shared" si="3"/>
        <v>0</v>
      </c>
      <c r="H61" s="36">
        <v>0</v>
      </c>
      <c r="I61" s="36">
        <v>546737.92000000004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 t="s">
        <v>99</v>
      </c>
      <c r="C62" s="33"/>
      <c r="D62" s="27" t="s">
        <v>100</v>
      </c>
      <c r="E62" s="43">
        <v>6141</v>
      </c>
      <c r="F62" s="27" t="s">
        <v>78</v>
      </c>
      <c r="G62" s="35">
        <f t="shared" si="3"/>
        <v>0</v>
      </c>
      <c r="H62" s="36">
        <v>0</v>
      </c>
      <c r="I62" s="36">
        <v>153444.01999999999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ht="22.5" x14ac:dyDescent="0.2">
      <c r="B63" s="32" t="s">
        <v>101</v>
      </c>
      <c r="C63" s="33"/>
      <c r="D63" s="27" t="s">
        <v>102</v>
      </c>
      <c r="E63" s="43">
        <v>6141</v>
      </c>
      <c r="F63" s="27" t="s">
        <v>78</v>
      </c>
      <c r="G63" s="35">
        <f t="shared" si="3"/>
        <v>0</v>
      </c>
      <c r="H63" s="36">
        <v>0</v>
      </c>
      <c r="I63" s="36">
        <v>2200000</v>
      </c>
      <c r="J63" s="36">
        <v>0</v>
      </c>
      <c r="K63" s="36">
        <v>0</v>
      </c>
      <c r="L63" s="37">
        <f t="shared" si="4"/>
        <v>0</v>
      </c>
      <c r="M63" s="38">
        <f t="shared" si="5"/>
        <v>0</v>
      </c>
    </row>
    <row r="64" spans="2:13" x14ac:dyDescent="0.2">
      <c r="B64" s="32" t="s">
        <v>103</v>
      </c>
      <c r="C64" s="33"/>
      <c r="D64" s="27" t="s">
        <v>104</v>
      </c>
      <c r="E64" s="43">
        <v>6141</v>
      </c>
      <c r="F64" s="27" t="s">
        <v>78</v>
      </c>
      <c r="G64" s="35">
        <f t="shared" si="3"/>
        <v>0</v>
      </c>
      <c r="H64" s="36">
        <v>0</v>
      </c>
      <c r="I64" s="36">
        <v>1445000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ht="22.5" x14ac:dyDescent="0.2">
      <c r="B65" s="32" t="s">
        <v>105</v>
      </c>
      <c r="C65" s="33"/>
      <c r="D65" s="27" t="s">
        <v>106</v>
      </c>
      <c r="E65" s="43">
        <v>6111</v>
      </c>
      <c r="F65" s="27" t="s">
        <v>107</v>
      </c>
      <c r="G65" s="35">
        <f t="shared" si="3"/>
        <v>0</v>
      </c>
      <c r="H65" s="36">
        <v>0</v>
      </c>
      <c r="I65" s="36">
        <v>3360000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ht="22.5" x14ac:dyDescent="0.2">
      <c r="B66" s="32" t="s">
        <v>108</v>
      </c>
      <c r="C66" s="33"/>
      <c r="D66" s="27" t="s">
        <v>109</v>
      </c>
      <c r="E66" s="43">
        <v>6141</v>
      </c>
      <c r="F66" s="27" t="s">
        <v>78</v>
      </c>
      <c r="G66" s="35">
        <f t="shared" si="3"/>
        <v>0</v>
      </c>
      <c r="H66" s="36">
        <v>0</v>
      </c>
      <c r="I66" s="36">
        <v>2550000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">
      <c r="B67" s="32" t="s">
        <v>110</v>
      </c>
      <c r="C67" s="33"/>
      <c r="D67" s="27" t="s">
        <v>111</v>
      </c>
      <c r="E67" s="43">
        <v>6151</v>
      </c>
      <c r="F67" s="27" t="s">
        <v>79</v>
      </c>
      <c r="G67" s="35">
        <f t="shared" si="3"/>
        <v>0</v>
      </c>
      <c r="H67" s="36">
        <v>0</v>
      </c>
      <c r="I67" s="36">
        <v>3825000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 t="s">
        <v>112</v>
      </c>
      <c r="C68" s="33"/>
      <c r="D68" s="27" t="s">
        <v>113</v>
      </c>
      <c r="E68" s="43">
        <v>6131</v>
      </c>
      <c r="F68" s="27" t="s">
        <v>98</v>
      </c>
      <c r="G68" s="35">
        <f t="shared" si="3"/>
        <v>0</v>
      </c>
      <c r="H68" s="36">
        <v>0</v>
      </c>
      <c r="I68" s="36">
        <v>847349.23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">
      <c r="B69" s="32" t="s">
        <v>114</v>
      </c>
      <c r="C69" s="33"/>
      <c r="D69" s="27" t="s">
        <v>115</v>
      </c>
      <c r="E69" s="43">
        <v>6241</v>
      </c>
      <c r="F69" s="27" t="s">
        <v>78</v>
      </c>
      <c r="G69" s="35">
        <f t="shared" si="3"/>
        <v>0</v>
      </c>
      <c r="H69" s="36">
        <v>0</v>
      </c>
      <c r="I69" s="36">
        <v>438797.65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">
      <c r="B70" s="32"/>
      <c r="C70" s="33"/>
      <c r="D70" s="27"/>
      <c r="E70" s="43"/>
      <c r="F70" s="27"/>
      <c r="G70" s="44"/>
      <c r="H70" s="44"/>
      <c r="I70" s="44"/>
      <c r="J70" s="44"/>
      <c r="K70" s="44"/>
      <c r="L70" s="41"/>
      <c r="M70" s="42"/>
    </row>
    <row r="71" spans="2:13" x14ac:dyDescent="0.2">
      <c r="B71" s="47"/>
      <c r="C71" s="48"/>
      <c r="D71" s="49"/>
      <c r="E71" s="50"/>
      <c r="F71" s="49"/>
      <c r="G71" s="49"/>
      <c r="H71" s="49"/>
      <c r="I71" s="49"/>
      <c r="J71" s="49"/>
      <c r="K71" s="49"/>
      <c r="L71" s="49"/>
      <c r="M71" s="51"/>
    </row>
    <row r="72" spans="2:13" x14ac:dyDescent="0.2">
      <c r="B72" s="88" t="s">
        <v>17</v>
      </c>
      <c r="C72" s="89"/>
      <c r="D72" s="89"/>
      <c r="E72" s="89"/>
      <c r="F72" s="89"/>
      <c r="G72" s="7">
        <f>SUM(G50:G69)</f>
        <v>0</v>
      </c>
      <c r="H72" s="7">
        <f>SUM(H50:H69)</f>
        <v>0</v>
      </c>
      <c r="I72" s="7">
        <f>SUM(I50:I69)</f>
        <v>29651880.849999998</v>
      </c>
      <c r="J72" s="7">
        <f>SUM(J50:J69)</f>
        <v>114720.46</v>
      </c>
      <c r="K72" s="7">
        <f>SUM(K50:K69)</f>
        <v>114720.46</v>
      </c>
      <c r="L72" s="8">
        <f>IFERROR(K72/H72,0)</f>
        <v>0</v>
      </c>
      <c r="M72" s="9">
        <f>IFERROR(K72/I72,0)</f>
        <v>3.8689100560040869E-3</v>
      </c>
    </row>
    <row r="73" spans="2:13" x14ac:dyDescent="0.2">
      <c r="B73" s="4"/>
      <c r="C73" s="5"/>
      <c r="D73" s="2"/>
      <c r="E73" s="6"/>
      <c r="F73" s="2"/>
      <c r="G73" s="2"/>
      <c r="H73" s="2"/>
      <c r="I73" s="2"/>
      <c r="J73" s="2"/>
      <c r="K73" s="2"/>
      <c r="L73" s="2"/>
      <c r="M73" s="3"/>
    </row>
    <row r="74" spans="2:13" x14ac:dyDescent="0.2">
      <c r="B74" s="75" t="s">
        <v>18</v>
      </c>
      <c r="C74" s="76"/>
      <c r="D74" s="76"/>
      <c r="E74" s="76"/>
      <c r="F74" s="76"/>
      <c r="G74" s="10">
        <f>+G45+G72</f>
        <v>1473500</v>
      </c>
      <c r="H74" s="10">
        <f>+H45+H72</f>
        <v>1473500</v>
      </c>
      <c r="I74" s="10">
        <f>+I45+I72</f>
        <v>34089380.849999994</v>
      </c>
      <c r="J74" s="10">
        <f>+J45+J72</f>
        <v>189638.5</v>
      </c>
      <c r="K74" s="10">
        <f>+K45+K72</f>
        <v>189638.5</v>
      </c>
      <c r="L74" s="11">
        <f>IFERROR(K74/H74,0)</f>
        <v>0.12869935527655244</v>
      </c>
      <c r="M74" s="12">
        <f>IFERROR(K74/I74,0)</f>
        <v>5.5629787127682616E-3</v>
      </c>
    </row>
    <row r="75" spans="2:13" x14ac:dyDescent="0.2">
      <c r="B75" s="13"/>
      <c r="C75" s="14"/>
      <c r="D75" s="14"/>
      <c r="E75" s="15"/>
      <c r="F75" s="14"/>
      <c r="G75" s="14"/>
      <c r="H75" s="14"/>
      <c r="I75" s="14"/>
      <c r="J75" s="14"/>
      <c r="K75" s="14"/>
      <c r="L75" s="14"/>
      <c r="M75" s="16"/>
    </row>
    <row r="76" spans="2:13" ht="15" x14ac:dyDescent="0.25">
      <c r="B76" s="17" t="s">
        <v>19</v>
      </c>
      <c r="C76" s="17"/>
      <c r="D76" s="18"/>
      <c r="E76" s="19"/>
      <c r="F76" s="18"/>
      <c r="G76" s="18"/>
      <c r="H76" s="18"/>
    </row>
  </sheetData>
  <mergeCells count="22">
    <mergeCell ref="B74:F74"/>
    <mergeCell ref="K3:K5"/>
    <mergeCell ref="L3:M3"/>
    <mergeCell ref="L4:L5"/>
    <mergeCell ref="M4:M5"/>
    <mergeCell ref="B6:D6"/>
    <mergeCell ref="J6:K6"/>
    <mergeCell ref="C7:D7"/>
    <mergeCell ref="B45:F45"/>
    <mergeCell ref="B47:D47"/>
    <mergeCell ref="C48:D48"/>
    <mergeCell ref="B72:F7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cp:lastPrinted>2022-04-28T00:11:11Z</cp:lastPrinted>
  <dcterms:created xsi:type="dcterms:W3CDTF">2020-08-06T19:52:58Z</dcterms:created>
  <dcterms:modified xsi:type="dcterms:W3CDTF">2022-04-28T00:11:18Z</dcterms:modified>
</cp:coreProperties>
</file>