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13605" windowHeight="7575" tabRatio="863" activeTab="8"/>
  </bookViews>
  <sheets>
    <sheet name="Notas a los Edos Financieros" sheetId="1" r:id="rId1"/>
    <sheet name="Hoja1" sheetId="66" r:id="rId2"/>
    <sheet name="ESF" sheetId="59" r:id="rId3"/>
    <sheet name="EA" sheetId="60" r:id="rId4"/>
    <sheet name="VHP" sheetId="61" r:id="rId5"/>
    <sheet name="EFE" sheetId="62" r:id="rId6"/>
    <sheet name="Conciliacion_Ig" sheetId="63" r:id="rId7"/>
    <sheet name="Conciliacion_Eg" sheetId="64" r:id="rId8"/>
    <sheet name="Memoria" sheetId="65" r:id="rId9"/>
  </sheets>
  <calcPr calcId="152511"/>
</workbook>
</file>

<file path=xl/calcChain.xml><?xml version="1.0" encoding="utf-8"?>
<calcChain xmlns="http://schemas.openxmlformats.org/spreadsheetml/2006/main">
  <c r="C78" i="62" l="1"/>
  <c r="C79" i="62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26" i="64" l="1"/>
  <c r="D7" i="64"/>
  <c r="D35" i="64" s="1"/>
  <c r="D15" i="63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D60" i="59"/>
  <c r="E60" i="59"/>
  <c r="C60" i="59"/>
</calcChain>
</file>

<file path=xl/sharedStrings.xml><?xml version="1.0" encoding="utf-8"?>
<sst xmlns="http://schemas.openxmlformats.org/spreadsheetml/2006/main" count="786" uniqueCount="528">
  <si>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</si>
  <si>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</si>
  <si>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</si>
  <si>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</si>
  <si>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</si>
  <si>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</si>
  <si>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</si>
  <si>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</si>
  <si>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</si>
  <si>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</si>
  <si>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</si>
  <si>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</si>
  <si>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</si>
  <si>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</si>
  <si>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</si>
  <si>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</si>
  <si>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</si>
  <si>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</si>
  <si>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</si>
  <si>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</si>
  <si>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</si>
  <si>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</si>
  <si>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</si>
  <si>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</si>
  <si>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</si>
  <si>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</si>
  <si>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</si>
  <si>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</si>
  <si>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</si>
  <si>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</si>
  <si>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</si>
  <si>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</si>
  <si>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</si>
  <si>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</si>
  <si>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</si>
  <si>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</si>
  <si>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</si>
  <si>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</si>
  <si>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</si>
  <si>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</si>
  <si>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</si>
  <si>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</si>
  <si>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</si>
  <si>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</si>
  <si>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</si>
  <si>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</si>
  <si>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</si>
  <si>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</si>
  <si>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</si>
  <si>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</si>
  <si>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</si>
  <si>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</si>
  <si>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</si>
  <si>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</si>
  <si>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</si>
  <si>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</si>
  <si>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</si>
  <si>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</si>
  <si>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</si>
  <si>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</si>
  <si>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</si>
  <si>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</si>
  <si>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</si>
  <si>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</si>
  <si>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</si>
  <si>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</si>
  <si>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</si>
  <si>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</si>
  <si>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</si>
  <si>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</si>
  <si>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</si>
  <si>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</si>
  <si>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</si>
  <si>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</si>
  <si>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</si>
  <si>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</si>
  <si>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</si>
  <si>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</si>
  <si>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</si>
  <si>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</si>
  <si>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</si>
  <si>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</si>
  <si>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</si>
  <si>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</si>
  <si>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</si>
  <si>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</si>
  <si>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</si>
  <si>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</si>
  <si>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</si>
  <si>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</si>
  <si>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</si>
  <si>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</si>
  <si>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</si>
  <si>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</si>
  <si>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</si>
  <si>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</si>
  <si>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</si>
  <si>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</si>
  <si>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</si>
  <si>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</si>
  <si>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</si>
  <si>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</si>
  <si>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</si>
  <si>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</si>
  <si>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</si>
  <si>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</si>
  <si>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</si>
  <si>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</si>
  <si>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</si>
  <si>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</si>
  <si>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</si>
  <si>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</si>
  <si>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</si>
  <si>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</si>
  <si>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</si>
  <si>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</si>
  <si>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</si>
  <si>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</si>
  <si>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</si>
  <si>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</si>
  <si>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</si>
  <si>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</si>
  <si>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</si>
  <si>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</si>
  <si>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</si>
  <si>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</si>
  <si>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</si>
  <si>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</si>
  <si>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</si>
  <si>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</si>
  <si>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</si>
  <si>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</si>
  <si>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</si>
  <si>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</si>
  <si>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</si>
  <si>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</si>
  <si>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</si>
  <si>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</si>
  <si>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</si>
  <si>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</si>
  <si>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</si>
  <si>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</si>
  <si>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</si>
  <si>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</si>
  <si>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</si>
  <si>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</si>
  <si>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</si>
  <si>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</si>
  <si>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</si>
  <si>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</si>
  <si>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</si>
  <si>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</si>
  <si>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</si>
  <si>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</si>
  <si>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</si>
  <si>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</si>
  <si>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</si>
  <si>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</si>
  <si>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</si>
  <si>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</si>
  <si>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</si>
  <si>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</si>
  <si>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</si>
  <si>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</si>
  <si>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</si>
  <si>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</si>
  <si>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</si>
  <si>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</si>
  <si>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</si>
  <si>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</si>
  <si>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</si>
  <si>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</si>
  <si>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</si>
  <si>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</si>
  <si>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</si>
  <si>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</si>
  <si>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</si>
  <si>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</si>
  <si>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</si>
  <si>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</si>
  <si>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</si>
  <si>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</si>
  <si>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</si>
  <si>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</si>
  <si>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</si>
  <si>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</si>
  <si>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</si>
  <si>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</si>
  <si>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</si>
  <si>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</si>
  <si>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</si>
  <si>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</si>
  <si>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</si>
  <si>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</si>
  <si>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</si>
  <si>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</si>
  <si>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</si>
  <si>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</si>
  <si>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</si>
  <si>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</si>
  <si>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</si>
  <si>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</si>
  <si>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</si>
  <si>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</si>
  <si>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</si>
  <si>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</si>
  <si>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</si>
  <si>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</si>
  <si>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</si>
  <si>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</si>
  <si>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</si>
  <si>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</si>
  <si>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</si>
  <si>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</si>
  <si>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</si>
  <si>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</si>
  <si>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</si>
  <si>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</si>
  <si>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</si>
  <si>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</si>
  <si>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</si>
  <si>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</si>
  <si>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</si>
  <si>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</si>
  <si>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</si>
  <si>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</si>
  <si>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</si>
  <si>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</si>
  <si>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</si>
  <si>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</si>
  <si>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</si>
  <si>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</si>
  <si>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</si>
  <si>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</si>
  <si>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</si>
  <si>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</si>
  <si>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</si>
  <si>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</si>
  <si>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</si>
  <si>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</si>
  <si>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</si>
  <si>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</si>
  <si>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</si>
  <si>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</si>
  <si>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</si>
  <si>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</si>
  <si>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</si>
  <si>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</si>
  <si>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</si>
  <si>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</si>
  <si>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</si>
  <si>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</si>
  <si>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</si>
  <si>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</si>
  <si>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</si>
  <si>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</si>
  <si>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</si>
  <si>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</si>
  <si>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</si>
  <si>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</si>
  <si>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</si>
  <si>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</si>
  <si>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</si>
  <si>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</si>
  <si>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</si>
  <si>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</si>
  <si>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</si>
  <si>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</si>
  <si>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</si>
  <si>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</si>
  <si>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</si>
  <si>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</si>
  <si>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</si>
  <si>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</si>
  <si>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</si>
  <si>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</si>
  <si>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</si>
  <si>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</si>
  <si>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</si>
  <si>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</si>
  <si>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</si>
  <si>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</si>
  <si>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</si>
  <si>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</si>
  <si>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</si>
  <si>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</si>
  <si>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</si>
  <si>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</si>
  <si>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</si>
  <si>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</si>
  <si>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</si>
  <si>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</si>
  <si>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</si>
  <si>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</si>
  <si>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</si>
  <si>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</si>
  <si>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</si>
  <si>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</si>
  <si>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</si>
  <si>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</si>
  <si>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</si>
  <si>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</si>
  <si>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</si>
  <si>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</si>
  <si>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</si>
  <si>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</si>
  <si>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</si>
  <si>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</si>
  <si>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</si>
  <si>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</si>
  <si>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</si>
  <si>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</si>
  <si>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</si>
  <si>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</si>
  <si>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</si>
  <si>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</si>
  <si>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</si>
  <si>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</si>
  <si>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</si>
  <si>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</si>
  <si>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</si>
  <si>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</si>
  <si>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</si>
  <si>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</si>
  <si>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</si>
  <si>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</si>
  <si>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</si>
  <si>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</si>
  <si>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</si>
  <si>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</si>
  <si>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</si>
  <si>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</si>
  <si>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</si>
  <si>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</si>
  <si>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</si>
  <si>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</si>
  <si>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</si>
  <si>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</si>
  <si>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</si>
  <si>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</si>
  <si>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</si>
  <si>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</si>
  <si>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</si>
  <si>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</si>
  <si>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</si>
  <si>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</si>
  <si>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</si>
  <si>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</si>
  <si>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</si>
  <si>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</si>
  <si>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</si>
  <si>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</si>
  <si>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</si>
  <si>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</si>
  <si>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</si>
  <si>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</si>
  <si>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</si>
  <si>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</si>
  <si>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</si>
  <si>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</si>
  <si>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</si>
  <si>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</si>
  <si>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</si>
  <si>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</si>
  <si>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</si>
  <si>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</si>
  <si>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</si>
  <si>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</si>
  <si>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</si>
  <si>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</si>
  <si>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</si>
  <si>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</si>
  <si>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</si>
  <si>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</si>
  <si>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</si>
  <si>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</si>
  <si>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</si>
  <si>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</si>
  <si>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</si>
  <si>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</si>
  <si>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</si>
  <si>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</si>
  <si>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</si>
  <si>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</si>
  <si>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</si>
  <si>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</si>
  <si>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</si>
  <si>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</si>
  <si>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</si>
  <si>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</si>
  <si>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</si>
  <si>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</si>
  <si>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</si>
  <si>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</si>
  <si>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</si>
  <si>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</si>
  <si>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</si>
  <si>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</si>
  <si>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</si>
  <si>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</si>
  <si>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</si>
  <si>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</si>
  <si>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</si>
  <si>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</si>
  <si>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</si>
  <si>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</si>
  <si>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</si>
  <si>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</si>
  <si>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</si>
  <si>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</si>
  <si>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</si>
  <si>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</si>
  <si>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</si>
  <si>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</si>
  <si>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</si>
  <si>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</si>
  <si>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</si>
  <si>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</si>
  <si>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</si>
  <si>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</si>
  <si>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</si>
  <si>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</si>
  <si>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</si>
  <si>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</si>
  <si>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</si>
  <si>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</si>
  <si>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</si>
  <si>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</si>
  <si>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</si>
  <si>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</si>
  <si>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</si>
  <si>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</si>
  <si>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</si>
  <si>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</si>
  <si>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</si>
  <si>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</si>
  <si>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</si>
  <si>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</si>
  <si>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</si>
  <si>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</si>
  <si>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</si>
  <si>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</si>
  <si>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</si>
  <si>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</si>
  <si>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</si>
  <si>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</si>
  <si>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</si>
  <si>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</si>
  <si>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</si>
  <si>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</si>
  <si>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</si>
  <si>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</si>
  <si>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</si>
  <si>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</si>
  <si>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</si>
  <si>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</si>
  <si>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</si>
  <si>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</si>
  <si>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</si>
  <si>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</si>
  <si>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</si>
  <si>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</si>
  <si>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</si>
  <si>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</si>
  <si>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</si>
  <si>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</si>
  <si>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</si>
  <si>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</si>
  <si>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</si>
  <si>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</si>
  <si>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</si>
  <si>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</si>
  <si>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</si>
  <si>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</si>
  <si>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</si>
  <si>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</si>
  <si>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</si>
  <si>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</si>
  <si>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</si>
  <si>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</si>
  <si>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</si>
  <si>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</si>
  <si>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</si>
  <si>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</si>
  <si>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</si>
  <si>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</si>
  <si>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</si>
  <si>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</si>
  <si>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</si>
  <si>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</si>
  <si>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</si>
  <si>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</si>
  <si>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</si>
  <si>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</si>
  <si>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</si>
  <si>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</si>
  <si>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</si>
  <si>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</si>
  <si>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</si>
  <si>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</si>
  <si>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</si>
  <si>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</si>
  <si>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</si>
  <si>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</si>
  <si>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</si>
  <si>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</si>
  <si>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</si>
  <si>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</si>
  <si>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</si>
  <si>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</si>
  <si>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</si>
  <si>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</si>
  <si>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</si>
  <si>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</si>
  <si>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</si>
  <si>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</si>
  <si>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</si>
  <si>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</si>
  <si>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</si>
  <si>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</si>
  <si>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SISTEMA PARA EL DESARROLLO INTEGRAL DE LA FAMILIA DEL MUNICIPIO DE OCAMPO, GTO.</t>
  </si>
  <si>
    <t>Correspondiente del 1 de Enero al AL 30 DE SEPTIEMBRE DEL 2018</t>
  </si>
  <si>
    <t>ING. GENARO ERIK LARA AVILEZ</t>
  </si>
  <si>
    <t>C.P. ANGELICA CARDONA VELAZQUEZ</t>
  </si>
  <si>
    <t>DIRECTOR GENERAL DE SMDIF OCAMPO GTO</t>
  </si>
  <si>
    <t>ADMINISTRADOR DE SMDIF OCAMPO GTO</t>
  </si>
  <si>
    <t xml:space="preserve">                                                         C.P. ANGELICA CARDONA VELAZQUEZ</t>
  </si>
  <si>
    <t xml:space="preserve">                                                       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</si>
</sst>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6"/>
      <color rgb="FF2B956F"/>
      <name val="Arial"/>
      <family val="2"/>
    </font>
    <font>
      <b/>
      <sz val="6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9" fontId="9" fillId="0" borderId="0" xfId="8" applyNumberFormat="1" applyFont="1"/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1" fillId="0" borderId="15" xfId="10" applyFont="1" applyFill="1" applyBorder="1" applyAlignment="1" applyProtection="1">
      <alignment horizontal="center" vertical="center" wrapText="1"/>
      <protection locked="0"/>
    </xf>
    <xf numFmtId="0" fontId="1" fillId="0" borderId="17" xfId="10" applyFont="1" applyFill="1" applyBorder="1" applyAlignment="1" applyProtection="1">
      <alignment horizontal="center" vertical="center" wrapText="1"/>
      <protection locked="0"/>
    </xf>
    <xf numFmtId="0" fontId="8" fillId="2" borderId="1" xfId="10" applyFont="1" applyFill="1" applyBorder="1" applyAlignment="1">
      <alignment vertical="center"/>
    </xf>
    <xf numFmtId="0" fontId="8" fillId="0" borderId="1" xfId="10" applyFont="1" applyFill="1" applyBorder="1" applyAlignment="1">
      <alignment horizontal="right" vertical="center"/>
    </xf>
    <xf numFmtId="4" fontId="7" fillId="2" borderId="1" xfId="10" applyNumberFormat="1" applyFont="1" applyFill="1" applyBorder="1" applyAlignment="1">
      <alignment horizontal="right"/>
    </xf>
    <xf numFmtId="0" fontId="8" fillId="0" borderId="9" xfId="10" applyFont="1" applyFill="1" applyBorder="1" applyAlignment="1">
      <alignment vertical="center"/>
    </xf>
    <xf numFmtId="0" fontId="8" fillId="0" borderId="9" xfId="10" applyFont="1" applyFill="1" applyBorder="1" applyAlignment="1">
      <alignment horizontal="right" vertical="center"/>
    </xf>
    <xf numFmtId="4" fontId="7" fillId="0" borderId="9" xfId="10" applyNumberFormat="1" applyFont="1" applyFill="1" applyBorder="1" applyAlignment="1">
      <alignment horizontal="right"/>
    </xf>
    <xf numFmtId="0" fontId="8" fillId="0" borderId="2" xfId="10" applyFont="1" applyFill="1" applyBorder="1" applyAlignment="1">
      <alignment vertical="center"/>
    </xf>
    <xf numFmtId="0" fontId="8" fillId="0" borderId="12" xfId="10" applyFont="1" applyFill="1" applyBorder="1" applyAlignment="1">
      <alignment vertical="center" wrapText="1"/>
    </xf>
    <xf numFmtId="4" fontId="8" fillId="0" borderId="1" xfId="10" applyNumberFormat="1" applyFont="1" applyFill="1" applyBorder="1" applyAlignment="1">
      <alignment horizontal="right" vertical="center" wrapText="1"/>
    </xf>
    <xf numFmtId="4" fontId="5" fillId="0" borderId="1" xfId="10" applyNumberFormat="1" applyFont="1" applyFill="1" applyBorder="1" applyAlignment="1">
      <alignment horizontal="right"/>
    </xf>
    <xf numFmtId="0" fontId="5" fillId="0" borderId="2" xfId="10" applyFont="1" applyBorder="1"/>
    <xf numFmtId="0" fontId="9" fillId="0" borderId="12" xfId="10" applyFont="1" applyFill="1" applyBorder="1" applyAlignment="1">
      <alignment horizontal="left" vertical="center" wrapText="1"/>
    </xf>
    <xf numFmtId="4" fontId="9" fillId="0" borderId="1" xfId="10" applyNumberFormat="1" applyFont="1" applyFill="1" applyBorder="1" applyAlignment="1">
      <alignment horizontal="right" vertical="center" wrapText="1" indent="1"/>
    </xf>
    <xf numFmtId="4" fontId="9" fillId="0" borderId="16" xfId="10" applyNumberFormat="1" applyFont="1" applyFill="1" applyBorder="1" applyAlignment="1">
      <alignment horizontal="right" vertical="center"/>
    </xf>
    <xf numFmtId="4" fontId="9" fillId="0" borderId="10" xfId="10" applyNumberFormat="1" applyFont="1" applyFill="1" applyBorder="1" applyAlignment="1">
      <alignment horizontal="right" vertical="center"/>
    </xf>
    <xf numFmtId="0" fontId="9" fillId="0" borderId="2" xfId="10" applyFont="1" applyFill="1" applyBorder="1" applyAlignment="1">
      <alignment horizontal="left" vertical="center"/>
    </xf>
    <xf numFmtId="0" fontId="9" fillId="0" borderId="9" xfId="10" applyFont="1" applyFill="1" applyBorder="1" applyAlignment="1">
      <alignment horizontal="left" vertical="center" wrapText="1"/>
    </xf>
    <xf numFmtId="4" fontId="9" fillId="0" borderId="9" xfId="10" applyNumberFormat="1" applyFont="1" applyFill="1" applyBorder="1" applyAlignment="1">
      <alignment horizontal="right" vertical="center" wrapText="1" indent="1"/>
    </xf>
    <xf numFmtId="4" fontId="9" fillId="0" borderId="17" xfId="10" applyNumberFormat="1" applyFont="1" applyFill="1" applyBorder="1" applyAlignment="1">
      <alignment horizontal="right" vertical="center"/>
    </xf>
    <xf numFmtId="0" fontId="9" fillId="0" borderId="12" xfId="10" applyFont="1" applyFill="1" applyBorder="1" applyAlignment="1">
      <alignment horizontal="left" vertical="center"/>
    </xf>
    <xf numFmtId="4" fontId="9" fillId="0" borderId="1" xfId="10" applyNumberFormat="1" applyFont="1" applyFill="1" applyBorder="1" applyAlignment="1">
      <alignment horizontal="right" vertical="center" indent="1"/>
    </xf>
    <xf numFmtId="0" fontId="9" fillId="0" borderId="9" xfId="10" applyFont="1" applyFill="1" applyBorder="1" applyAlignment="1">
      <alignment horizontal="left" vertical="center"/>
    </xf>
    <xf numFmtId="4" fontId="9" fillId="0" borderId="11" xfId="10" applyNumberFormat="1" applyFont="1" applyFill="1" applyBorder="1" applyAlignment="1">
      <alignment horizontal="right" vertical="center" indent="1"/>
    </xf>
    <xf numFmtId="4" fontId="8" fillId="0" borderId="18" xfId="10" applyNumberFormat="1" applyFont="1" applyFill="1" applyBorder="1" applyAlignment="1">
      <alignment horizontal="right" vertical="center"/>
    </xf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2" borderId="15" xfId="10" applyFont="1" applyFill="1" applyBorder="1" applyAlignment="1">
      <alignment vertical="center"/>
    </xf>
    <xf numFmtId="0" fontId="8" fillId="2" borderId="2" xfId="10" applyFont="1" applyFill="1" applyBorder="1" applyAlignment="1">
      <alignment vertical="center"/>
    </xf>
    <xf numFmtId="4" fontId="8" fillId="0" borderId="2" xfId="10" applyNumberFormat="1" applyFont="1" applyFill="1" applyBorder="1" applyAlignment="1">
      <alignment horizontal="right" vertical="center"/>
    </xf>
    <xf numFmtId="4" fontId="7" fillId="2" borderId="1" xfId="10" applyNumberFormat="1" applyFont="1" applyFill="1" applyBorder="1"/>
    <xf numFmtId="0" fontId="5" fillId="0" borderId="9" xfId="10" applyFont="1" applyBorder="1"/>
    <xf numFmtId="4" fontId="8" fillId="0" borderId="9" xfId="10" applyNumberFormat="1" applyFont="1" applyFill="1" applyBorder="1" applyAlignment="1">
      <alignment horizontal="right" vertical="center"/>
    </xf>
    <xf numFmtId="4" fontId="7" fillId="0" borderId="9" xfId="10" applyNumberFormat="1" applyFont="1" applyFill="1" applyBorder="1"/>
    <xf numFmtId="0" fontId="8" fillId="0" borderId="12" xfId="10" applyFont="1" applyFill="1" applyBorder="1" applyAlignment="1">
      <alignment vertical="center"/>
    </xf>
    <xf numFmtId="4" fontId="7" fillId="0" borderId="1" xfId="10" applyNumberFormat="1" applyFont="1" applyFill="1" applyBorder="1"/>
    <xf numFmtId="0" fontId="9" fillId="0" borderId="12" xfId="10" applyFont="1" applyFill="1" applyBorder="1" applyAlignment="1">
      <alignment horizontal="left" vertical="center" wrapText="1" indent="1"/>
    </xf>
    <xf numFmtId="4" fontId="5" fillId="0" borderId="16" xfId="10" applyNumberFormat="1" applyFont="1" applyFill="1" applyBorder="1"/>
    <xf numFmtId="4" fontId="5" fillId="0" borderId="10" xfId="10" applyNumberFormat="1" applyFont="1" applyFill="1" applyBorder="1"/>
    <xf numFmtId="0" fontId="9" fillId="0" borderId="12" xfId="10" applyFont="1" applyFill="1" applyBorder="1" applyAlignment="1">
      <alignment horizontal="left" vertical="center" indent="1"/>
    </xf>
    <xf numFmtId="0" fontId="9" fillId="0" borderId="9" xfId="10" applyFont="1" applyFill="1" applyBorder="1" applyAlignment="1">
      <alignment vertical="center"/>
    </xf>
    <xf numFmtId="4" fontId="9" fillId="0" borderId="9" xfId="10" applyNumberFormat="1" applyFont="1" applyFill="1" applyBorder="1" applyAlignment="1">
      <alignment horizontal="right" vertical="center"/>
    </xf>
    <xf numFmtId="4" fontId="5" fillId="0" borderId="17" xfId="10" applyNumberFormat="1" applyFont="1" applyFill="1" applyBorder="1"/>
    <xf numFmtId="4" fontId="8" fillId="0" borderId="1" xfId="10" applyNumberFormat="1" applyFont="1" applyFill="1" applyBorder="1" applyAlignment="1">
      <alignment horizontal="right" vertical="center"/>
    </xf>
    <xf numFmtId="4" fontId="5" fillId="0" borderId="0" xfId="10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5" fillId="0" borderId="0" xfId="9" applyFont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7" fillId="7" borderId="0" xfId="10" applyFont="1" applyFill="1" applyBorder="1" applyAlignment="1">
      <alignment horizontal="center" vertical="center"/>
    </xf>
    <xf numFmtId="0" fontId="7" fillId="7" borderId="0" xfId="10" applyFont="1" applyFill="1" applyBorder="1" applyAlignment="1">
      <alignment horizontal="center"/>
    </xf>
    <xf numFmtId="0" fontId="1" fillId="7" borderId="0" xfId="10" applyFont="1" applyFill="1" applyBorder="1" applyAlignment="1" applyProtection="1">
      <alignment horizontal="center" vertical="center" wrapText="1"/>
      <protection locked="0"/>
    </xf>
    <xf numFmtId="0" fontId="1" fillId="0" borderId="0" xfId="10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6" fillId="3" borderId="0" xfId="8" applyFont="1" applyFill="1" applyAlignment="1">
      <alignment horizontal="center" vertical="center"/>
    </xf>
    <xf numFmtId="0" fontId="16" fillId="3" borderId="0" xfId="8" applyFont="1" applyFill="1" applyAlignment="1">
      <alignment vertical="center"/>
    </xf>
    <xf numFmtId="0" fontId="17" fillId="3" borderId="0" xfId="8" applyFont="1" applyFill="1" applyAlignment="1">
      <alignment horizontal="right" vertical="center"/>
    </xf>
    <xf numFmtId="0" fontId="16" fillId="3" borderId="0" xfId="8" applyFont="1" applyFill="1" applyAlignment="1">
      <alignment horizontal="left" vertical="center"/>
    </xf>
    <xf numFmtId="0" fontId="18" fillId="0" borderId="0" xfId="8" applyFont="1" applyAlignment="1">
      <alignment vertical="center"/>
    </xf>
    <xf numFmtId="0" fontId="19" fillId="4" borderId="0" xfId="8" applyFont="1" applyFill="1" applyAlignment="1">
      <alignment horizontal="center" vertical="center"/>
    </xf>
    <xf numFmtId="0" fontId="19" fillId="4" borderId="0" xfId="8" applyFont="1" applyFill="1"/>
    <xf numFmtId="0" fontId="18" fillId="0" borderId="0" xfId="8" applyFont="1"/>
    <xf numFmtId="0" fontId="20" fillId="5" borderId="0" xfId="8" applyFont="1" applyFill="1"/>
    <xf numFmtId="0" fontId="18" fillId="0" borderId="0" xfId="8" applyFont="1" applyAlignment="1">
      <alignment horizontal="center"/>
    </xf>
    <xf numFmtId="4" fontId="18" fillId="0" borderId="0" xfId="8" applyNumberFormat="1" applyFont="1"/>
    <xf numFmtId="0" fontId="20" fillId="6" borderId="0" xfId="8" applyFont="1" applyFill="1"/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140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E4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90" t="s">
        <v>520</v>
      </c>
      <c r="B1" s="90"/>
      <c r="C1" s="15"/>
      <c r="D1" s="12" t="s">
        <v>180</v>
      </c>
      <c r="E1" s="13">
        <v>2018</v>
      </c>
    </row>
    <row r="2" spans="1:5" ht="18.95" customHeight="1" x14ac:dyDescent="0.2">
      <c r="A2" s="91" t="s">
        <v>519</v>
      </c>
      <c r="B2" s="91"/>
      <c r="C2" s="34"/>
      <c r="D2" s="12" t="s">
        <v>182</v>
      </c>
      <c r="E2" s="15" t="s">
        <v>183</v>
      </c>
    </row>
    <row r="3" spans="1:5" ht="18.95" customHeight="1" x14ac:dyDescent="0.2">
      <c r="A3" s="92" t="s">
        <v>521</v>
      </c>
      <c r="B3" s="92"/>
      <c r="C3" s="15"/>
      <c r="D3" s="12" t="s">
        <v>184</v>
      </c>
      <c r="E3" s="13">
        <v>1</v>
      </c>
    </row>
    <row r="4" spans="1:5" ht="15" customHeight="1" x14ac:dyDescent="0.2">
      <c r="A4" s="10" t="s">
        <v>37</v>
      </c>
      <c r="B4" s="11" t="s">
        <v>38</v>
      </c>
    </row>
    <row r="5" spans="1:5" x14ac:dyDescent="0.2">
      <c r="A5" s="2"/>
      <c r="B5" s="3"/>
    </row>
    <row r="6" spans="1:5" x14ac:dyDescent="0.2">
      <c r="A6" s="4"/>
      <c r="B6" s="5" t="s">
        <v>41</v>
      </c>
    </row>
    <row r="7" spans="1:5" x14ac:dyDescent="0.2">
      <c r="A7" s="4"/>
      <c r="B7" s="5"/>
    </row>
    <row r="8" spans="1:5" x14ac:dyDescent="0.2">
      <c r="A8" s="4"/>
      <c r="B8" s="6" t="s">
        <v>0</v>
      </c>
    </row>
    <row r="9" spans="1:5" x14ac:dyDescent="0.2">
      <c r="A9" s="87" t="s">
        <v>1</v>
      </c>
      <c r="B9" s="88" t="s">
        <v>2</v>
      </c>
    </row>
    <row r="10" spans="1:5" x14ac:dyDescent="0.2">
      <c r="A10" s="87" t="s">
        <v>3</v>
      </c>
      <c r="B10" s="88" t="s">
        <v>4</v>
      </c>
    </row>
    <row r="11" spans="1:5" x14ac:dyDescent="0.2">
      <c r="A11" s="87" t="s">
        <v>5</v>
      </c>
      <c r="B11" s="88" t="s">
        <v>6</v>
      </c>
    </row>
    <row r="12" spans="1:5" x14ac:dyDescent="0.2">
      <c r="A12" s="87" t="s">
        <v>135</v>
      </c>
      <c r="B12" s="88" t="s">
        <v>179</v>
      </c>
    </row>
    <row r="13" spans="1:5" x14ac:dyDescent="0.2">
      <c r="A13" s="87" t="s">
        <v>7</v>
      </c>
      <c r="B13" s="88" t="s">
        <v>178</v>
      </c>
    </row>
    <row r="14" spans="1:5" x14ac:dyDescent="0.2">
      <c r="A14" s="87" t="s">
        <v>8</v>
      </c>
      <c r="B14" s="88" t="s">
        <v>134</v>
      </c>
    </row>
    <row r="15" spans="1:5" x14ac:dyDescent="0.2">
      <c r="A15" s="87" t="s">
        <v>9</v>
      </c>
      <c r="B15" s="88" t="s">
        <v>10</v>
      </c>
    </row>
    <row r="16" spans="1:5" x14ac:dyDescent="0.2">
      <c r="A16" s="87" t="s">
        <v>11</v>
      </c>
      <c r="B16" s="88" t="s">
        <v>12</v>
      </c>
    </row>
    <row r="17" spans="1:2" x14ac:dyDescent="0.2">
      <c r="A17" s="87" t="s">
        <v>13</v>
      </c>
      <c r="B17" s="88" t="s">
        <v>14</v>
      </c>
    </row>
    <row r="18" spans="1:2" x14ac:dyDescent="0.2">
      <c r="A18" s="87" t="s">
        <v>15</v>
      </c>
      <c r="B18" s="88" t="s">
        <v>16</v>
      </c>
    </row>
    <row r="19" spans="1:2" x14ac:dyDescent="0.2">
      <c r="A19" s="87" t="s">
        <v>17</v>
      </c>
      <c r="B19" s="88" t="s">
        <v>18</v>
      </c>
    </row>
    <row r="20" spans="1:2" x14ac:dyDescent="0.2">
      <c r="A20" s="87" t="s">
        <v>19</v>
      </c>
      <c r="B20" s="88" t="s">
        <v>20</v>
      </c>
    </row>
    <row r="21" spans="1:2" x14ac:dyDescent="0.2">
      <c r="A21" s="87" t="s">
        <v>21</v>
      </c>
      <c r="B21" s="88" t="s">
        <v>175</v>
      </c>
    </row>
    <row r="22" spans="1:2" x14ac:dyDescent="0.2">
      <c r="A22" s="87" t="s">
        <v>22</v>
      </c>
      <c r="B22" s="88" t="s">
        <v>23</v>
      </c>
    </row>
    <row r="23" spans="1:2" x14ac:dyDescent="0.2">
      <c r="A23" s="87" t="s">
        <v>48</v>
      </c>
      <c r="B23" s="88" t="s">
        <v>24</v>
      </c>
    </row>
    <row r="24" spans="1:2" x14ac:dyDescent="0.2">
      <c r="A24" s="87" t="s">
        <v>49</v>
      </c>
      <c r="B24" s="88" t="s">
        <v>25</v>
      </c>
    </row>
    <row r="25" spans="1:2" x14ac:dyDescent="0.2">
      <c r="A25" s="87" t="s">
        <v>50</v>
      </c>
      <c r="B25" s="88" t="s">
        <v>26</v>
      </c>
    </row>
    <row r="26" spans="1:2" x14ac:dyDescent="0.2">
      <c r="A26" s="87" t="s">
        <v>27</v>
      </c>
      <c r="B26" s="88" t="s">
        <v>28</v>
      </c>
    </row>
    <row r="27" spans="1:2" x14ac:dyDescent="0.2">
      <c r="A27" s="87" t="s">
        <v>29</v>
      </c>
      <c r="B27" s="88" t="s">
        <v>30</v>
      </c>
    </row>
    <row r="28" spans="1:2" x14ac:dyDescent="0.2">
      <c r="A28" s="87" t="s">
        <v>31</v>
      </c>
      <c r="B28" s="88" t="s">
        <v>32</v>
      </c>
    </row>
    <row r="29" spans="1:2" x14ac:dyDescent="0.2">
      <c r="A29" s="87" t="s">
        <v>33</v>
      </c>
      <c r="B29" s="88" t="s">
        <v>34</v>
      </c>
    </row>
    <row r="30" spans="1:2" x14ac:dyDescent="0.2">
      <c r="A30" s="87" t="s">
        <v>46</v>
      </c>
      <c r="B30" s="88" t="s">
        <v>47</v>
      </c>
    </row>
    <row r="31" spans="1:2" x14ac:dyDescent="0.2">
      <c r="A31" s="4"/>
      <c r="B31" s="7"/>
    </row>
    <row r="32" spans="1:2" x14ac:dyDescent="0.2">
      <c r="A32" s="4"/>
      <c r="B32" s="6"/>
    </row>
    <row r="33" spans="1:3" x14ac:dyDescent="0.2">
      <c r="A33" s="87" t="s">
        <v>44</v>
      </c>
      <c r="B33" s="88" t="s">
        <v>39</v>
      </c>
    </row>
    <row r="34" spans="1:3" x14ac:dyDescent="0.2">
      <c r="A34" s="87" t="s">
        <v>45</v>
      </c>
      <c r="B34" s="88" t="s">
        <v>40</v>
      </c>
    </row>
    <row r="35" spans="1:3" x14ac:dyDescent="0.2">
      <c r="A35" s="4"/>
      <c r="B35" s="7"/>
    </row>
    <row r="36" spans="1:3" x14ac:dyDescent="0.2">
      <c r="A36" s="4"/>
      <c r="B36" s="5" t="s">
        <v>42</v>
      </c>
    </row>
    <row r="37" spans="1:3" x14ac:dyDescent="0.2">
      <c r="A37" s="4" t="s">
        <v>43</v>
      </c>
      <c r="B37" s="88" t="s">
        <v>35</v>
      </c>
    </row>
    <row r="38" spans="1:3" x14ac:dyDescent="0.2">
      <c r="A38" s="4"/>
      <c r="B38" s="88" t="s">
        <v>36</v>
      </c>
    </row>
    <row r="39" spans="1:3" ht="12" thickBot="1" x14ac:dyDescent="0.25">
      <c r="A39" s="8"/>
      <c r="B39" s="9"/>
    </row>
    <row r="43" spans="1:3" x14ac:dyDescent="0.2">
      <c r="A43" s="1" t="s">
        <v>522</v>
      </c>
      <c r="C43" s="1" t="s">
        <v>523</v>
      </c>
    </row>
    <row r="44" spans="1:3" x14ac:dyDescent="0.2">
      <c r="A44" s="1" t="s">
        <v>524</v>
      </c>
      <c r="C44" s="1" t="s">
        <v>525</v>
      </c>
    </row>
    <row r="90" spans="3:3" x14ac:dyDescent="0.2">
      <c r="C90" s="1">
        <v>0</v>
      </c>
    </row>
    <row r="95" spans="3:3" x14ac:dyDescent="0.2">
      <c r="C95" s="1">
        <v>0</v>
      </c>
    </row>
    <row r="96" spans="3:3" x14ac:dyDescent="0.2">
      <c r="C96" s="1">
        <v>0</v>
      </c>
    </row>
    <row r="97" spans="3:3" x14ac:dyDescent="0.2">
      <c r="C97" s="1">
        <v>0</v>
      </c>
    </row>
    <row r="102" spans="3:3" x14ac:dyDescent="0.2">
      <c r="C102" s="1">
        <v>123414.21</v>
      </c>
    </row>
    <row r="103" spans="3:3" x14ac:dyDescent="0.2">
      <c r="C103" s="1">
        <v>403375.33</v>
      </c>
    </row>
    <row r="104" spans="3:3" x14ac:dyDescent="0.2">
      <c r="C104" s="1">
        <v>0</v>
      </c>
    </row>
    <row r="105" spans="3:3" x14ac:dyDescent="0.2">
      <c r="C105" s="1">
        <v>0</v>
      </c>
    </row>
    <row r="106" spans="3:3" x14ac:dyDescent="0.2">
      <c r="C106" s="1">
        <v>0</v>
      </c>
    </row>
    <row r="107" spans="3:3" x14ac:dyDescent="0.2">
      <c r="C107" s="1">
        <v>0</v>
      </c>
    </row>
    <row r="108" spans="3:3" x14ac:dyDescent="0.2">
      <c r="C108" s="1">
        <v>-208841.35</v>
      </c>
    </row>
    <row r="109" spans="3:3" x14ac:dyDescent="0.2">
      <c r="C109" s="1">
        <v>0</v>
      </c>
    </row>
    <row r="110" spans="3:3" x14ac:dyDescent="0.2">
      <c r="C110" s="1">
        <v>509623.36</v>
      </c>
    </row>
    <row r="112" spans="3:3" x14ac:dyDescent="0.2">
      <c r="C112" s="1">
        <v>0</v>
      </c>
    </row>
    <row r="113" spans="3:3" x14ac:dyDescent="0.2">
      <c r="C113" s="1">
        <v>0</v>
      </c>
    </row>
    <row r="114" spans="3:3" x14ac:dyDescent="0.2">
      <c r="C114" s="1">
        <v>0</v>
      </c>
    </row>
    <row r="119" spans="3:3" x14ac:dyDescent="0.2">
      <c r="C119" s="1">
        <v>0</v>
      </c>
    </row>
    <row r="120" spans="3:3" x14ac:dyDescent="0.2">
      <c r="C120" s="1">
        <v>0</v>
      </c>
    </row>
    <row r="121" spans="3:3" x14ac:dyDescent="0.2">
      <c r="C121" s="1">
        <v>0</v>
      </c>
    </row>
    <row r="122" spans="3:3" x14ac:dyDescent="0.2">
      <c r="C122" s="1">
        <v>0</v>
      </c>
    </row>
    <row r="123" spans="3:3" x14ac:dyDescent="0.2">
      <c r="C123" s="1">
        <v>0</v>
      </c>
    </row>
    <row r="124" spans="3:3" x14ac:dyDescent="0.2">
      <c r="C124" s="1">
        <v>0</v>
      </c>
    </row>
    <row r="126" spans="3:3" x14ac:dyDescent="0.2">
      <c r="C126" s="1">
        <v>0</v>
      </c>
    </row>
    <row r="127" spans="3:3" x14ac:dyDescent="0.2">
      <c r="C127" s="1">
        <v>0</v>
      </c>
    </row>
    <row r="128" spans="3:3" x14ac:dyDescent="0.2">
      <c r="C128" s="1">
        <v>0</v>
      </c>
    </row>
    <row r="129" spans="3:3" x14ac:dyDescent="0.2">
      <c r="C129" s="1">
        <v>0</v>
      </c>
    </row>
    <row r="130" spans="3:3" x14ac:dyDescent="0.2">
      <c r="C130" s="1">
        <v>0</v>
      </c>
    </row>
    <row r="131" spans="3:3" x14ac:dyDescent="0.2">
      <c r="C131" s="1">
        <v>0</v>
      </c>
    </row>
    <row r="135" spans="3:3" x14ac:dyDescent="0.2">
      <c r="C135" s="1">
        <v>0</v>
      </c>
    </row>
    <row r="136" spans="3:3" x14ac:dyDescent="0.2">
      <c r="C136" s="1">
        <v>0</v>
      </c>
    </row>
    <row r="138" spans="3:3" x14ac:dyDescent="0.2">
      <c r="C138" s="1">
        <v>0</v>
      </c>
    </row>
    <row r="139" spans="3:3" x14ac:dyDescent="0.2">
      <c r="C139" s="1">
        <v>0</v>
      </c>
    </row>
    <row r="140" spans="3:3" x14ac:dyDescent="0.2">
      <c r="C140" s="1">
        <v>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workbookViewId="0">
      <selection activeCell="I50" sqref="I50"/>
    </sheetView>
  </sheetViews>
  <sheetFormatPr baseColWidth="10" defaultRowHeight="15" x14ac:dyDescent="0.25"/>
  <cols>
    <col min="2" max="2" width="52.5703125" customWidth="1"/>
    <col min="3" max="3" width="4.140625" customWidth="1"/>
    <col min="4" max="4" width="2.140625" customWidth="1"/>
    <col min="5" max="5" width="9.85546875" customWidth="1"/>
  </cols>
  <sheetData>
    <row r="1" spans="1:5" x14ac:dyDescent="0.25">
      <c r="A1" s="90" t="s">
        <v>520</v>
      </c>
      <c r="B1" s="90"/>
      <c r="C1" s="15"/>
      <c r="D1" s="12" t="s">
        <v>180</v>
      </c>
      <c r="E1" s="13">
        <v>2018</v>
      </c>
    </row>
    <row r="2" spans="1:5" x14ac:dyDescent="0.25">
      <c r="A2" s="91" t="s">
        <v>519</v>
      </c>
      <c r="B2" s="91"/>
      <c r="C2" s="34"/>
      <c r="D2" s="12" t="s">
        <v>182</v>
      </c>
      <c r="E2" s="15" t="s">
        <v>183</v>
      </c>
    </row>
    <row r="3" spans="1:5" x14ac:dyDescent="0.25">
      <c r="A3" s="92" t="s">
        <v>521</v>
      </c>
      <c r="B3" s="92"/>
      <c r="C3" s="15"/>
      <c r="D3" s="12" t="s">
        <v>184</v>
      </c>
      <c r="E3" s="13">
        <v>1</v>
      </c>
    </row>
    <row r="4" spans="1:5" x14ac:dyDescent="0.25">
      <c r="A4" s="10" t="s">
        <v>37</v>
      </c>
      <c r="B4" s="11" t="s">
        <v>38</v>
      </c>
      <c r="C4" s="1"/>
      <c r="D4" s="1"/>
      <c r="E4" s="1"/>
    </row>
    <row r="5" spans="1:5" x14ac:dyDescent="0.25">
      <c r="A5" s="2"/>
      <c r="B5" s="3"/>
      <c r="C5" s="1"/>
      <c r="D5" s="1"/>
      <c r="E5" s="1"/>
    </row>
    <row r="6" spans="1:5" x14ac:dyDescent="0.25">
      <c r="A6" s="4"/>
      <c r="B6" s="5" t="s">
        <v>41</v>
      </c>
      <c r="C6" s="1"/>
      <c r="D6" s="1"/>
      <c r="E6" s="1"/>
    </row>
    <row r="7" spans="1:5" x14ac:dyDescent="0.25">
      <c r="A7" s="4"/>
      <c r="B7" s="5"/>
      <c r="C7" s="1"/>
      <c r="D7" s="1"/>
      <c r="E7" s="1"/>
    </row>
    <row r="8" spans="1:5" x14ac:dyDescent="0.25">
      <c r="A8" s="4"/>
      <c r="B8" s="6" t="s">
        <v>0</v>
      </c>
      <c r="C8" s="1"/>
      <c r="D8" s="1"/>
      <c r="E8" s="1"/>
    </row>
    <row r="9" spans="1:5" x14ac:dyDescent="0.25">
      <c r="A9" s="87" t="s">
        <v>1</v>
      </c>
      <c r="B9" s="88" t="s">
        <v>2</v>
      </c>
      <c r="C9" s="1"/>
      <c r="D9" s="1"/>
      <c r="E9" s="1"/>
    </row>
    <row r="10" spans="1:5" x14ac:dyDescent="0.25">
      <c r="A10" s="87" t="s">
        <v>3</v>
      </c>
      <c r="B10" s="88" t="s">
        <v>4</v>
      </c>
      <c r="C10" s="1"/>
      <c r="D10" s="1"/>
      <c r="E10" s="1"/>
    </row>
    <row r="11" spans="1:5" x14ac:dyDescent="0.25">
      <c r="A11" s="87" t="s">
        <v>5</v>
      </c>
      <c r="B11" s="88" t="s">
        <v>6</v>
      </c>
      <c r="C11" s="1"/>
      <c r="D11" s="1"/>
      <c r="E11" s="1"/>
    </row>
    <row r="12" spans="1:5" x14ac:dyDescent="0.25">
      <c r="A12" s="87" t="s">
        <v>135</v>
      </c>
      <c r="B12" s="88" t="s">
        <v>179</v>
      </c>
      <c r="C12" s="1"/>
      <c r="D12" s="1"/>
      <c r="E12" s="1"/>
    </row>
    <row r="13" spans="1:5" x14ac:dyDescent="0.25">
      <c r="A13" s="87" t="s">
        <v>7</v>
      </c>
      <c r="B13" s="88" t="s">
        <v>178</v>
      </c>
      <c r="C13" s="1"/>
      <c r="D13" s="1"/>
      <c r="E13" s="1"/>
    </row>
    <row r="14" spans="1:5" x14ac:dyDescent="0.25">
      <c r="A14" s="87" t="s">
        <v>8</v>
      </c>
      <c r="B14" s="88" t="s">
        <v>134</v>
      </c>
      <c r="C14" s="1"/>
      <c r="D14" s="1"/>
      <c r="E14" s="1"/>
    </row>
    <row r="15" spans="1:5" x14ac:dyDescent="0.25">
      <c r="A15" s="87" t="s">
        <v>9</v>
      </c>
      <c r="B15" s="88" t="s">
        <v>10</v>
      </c>
      <c r="C15" s="1"/>
      <c r="D15" s="1"/>
      <c r="E15" s="1"/>
    </row>
    <row r="16" spans="1:5" x14ac:dyDescent="0.25">
      <c r="A16" s="87" t="s">
        <v>11</v>
      </c>
      <c r="B16" s="88" t="s">
        <v>12</v>
      </c>
      <c r="C16" s="1"/>
      <c r="D16" s="1"/>
      <c r="E16" s="1"/>
    </row>
    <row r="17" spans="1:5" x14ac:dyDescent="0.25">
      <c r="A17" s="87" t="s">
        <v>13</v>
      </c>
      <c r="B17" s="88" t="s">
        <v>14</v>
      </c>
      <c r="C17" s="1"/>
      <c r="D17" s="1"/>
      <c r="E17" s="1"/>
    </row>
    <row r="18" spans="1:5" x14ac:dyDescent="0.25">
      <c r="A18" s="87" t="s">
        <v>15</v>
      </c>
      <c r="B18" s="88" t="s">
        <v>16</v>
      </c>
      <c r="C18" s="1"/>
      <c r="D18" s="1"/>
      <c r="E18" s="1"/>
    </row>
    <row r="19" spans="1:5" x14ac:dyDescent="0.25">
      <c r="A19" s="87" t="s">
        <v>17</v>
      </c>
      <c r="B19" s="88" t="s">
        <v>18</v>
      </c>
      <c r="C19" s="1"/>
      <c r="D19" s="1"/>
      <c r="E19" s="1"/>
    </row>
    <row r="20" spans="1:5" x14ac:dyDescent="0.25">
      <c r="A20" s="87" t="s">
        <v>19</v>
      </c>
      <c r="B20" s="88" t="s">
        <v>20</v>
      </c>
      <c r="C20" s="1"/>
      <c r="D20" s="1"/>
      <c r="E20" s="1"/>
    </row>
    <row r="21" spans="1:5" x14ac:dyDescent="0.25">
      <c r="A21" s="87" t="s">
        <v>21</v>
      </c>
      <c r="B21" s="88" t="s">
        <v>175</v>
      </c>
      <c r="C21" s="1"/>
      <c r="D21" s="1"/>
      <c r="E21" s="1"/>
    </row>
    <row r="22" spans="1:5" x14ac:dyDescent="0.25">
      <c r="A22" s="87" t="s">
        <v>22</v>
      </c>
      <c r="B22" s="88" t="s">
        <v>23</v>
      </c>
      <c r="C22" s="1"/>
      <c r="D22" s="1"/>
      <c r="E22" s="1"/>
    </row>
    <row r="23" spans="1:5" x14ac:dyDescent="0.25">
      <c r="A23" s="87" t="s">
        <v>48</v>
      </c>
      <c r="B23" s="88" t="s">
        <v>24</v>
      </c>
      <c r="C23" s="1"/>
      <c r="D23" s="1"/>
      <c r="E23" s="1"/>
    </row>
    <row r="24" spans="1:5" x14ac:dyDescent="0.25">
      <c r="A24" s="87" t="s">
        <v>49</v>
      </c>
      <c r="B24" s="88" t="s">
        <v>25</v>
      </c>
      <c r="C24" s="1"/>
      <c r="D24" s="1"/>
      <c r="E24" s="1"/>
    </row>
    <row r="25" spans="1:5" x14ac:dyDescent="0.25">
      <c r="A25" s="87" t="s">
        <v>50</v>
      </c>
      <c r="B25" s="88" t="s">
        <v>26</v>
      </c>
      <c r="C25" s="1"/>
      <c r="D25" s="1"/>
      <c r="E25" s="1"/>
    </row>
    <row r="26" spans="1:5" x14ac:dyDescent="0.25">
      <c r="A26" s="87" t="s">
        <v>27</v>
      </c>
      <c r="B26" s="88" t="s">
        <v>28</v>
      </c>
      <c r="C26" s="1"/>
      <c r="D26" s="1"/>
      <c r="E26" s="1"/>
    </row>
    <row r="27" spans="1:5" x14ac:dyDescent="0.25">
      <c r="A27" s="87" t="s">
        <v>29</v>
      </c>
      <c r="B27" s="88" t="s">
        <v>30</v>
      </c>
      <c r="C27" s="1"/>
      <c r="D27" s="1"/>
      <c r="E27" s="1"/>
    </row>
    <row r="28" spans="1:5" x14ac:dyDescent="0.25">
      <c r="A28" s="87" t="s">
        <v>31</v>
      </c>
      <c r="B28" s="88" t="s">
        <v>32</v>
      </c>
      <c r="C28" s="1"/>
      <c r="D28" s="1"/>
      <c r="E28" s="1"/>
    </row>
    <row r="29" spans="1:5" x14ac:dyDescent="0.25">
      <c r="A29" s="87" t="s">
        <v>33</v>
      </c>
      <c r="B29" s="88" t="s">
        <v>34</v>
      </c>
      <c r="C29" s="1"/>
      <c r="D29" s="1"/>
      <c r="E29" s="1"/>
    </row>
    <row r="30" spans="1:5" x14ac:dyDescent="0.25">
      <c r="A30" s="87" t="s">
        <v>46</v>
      </c>
      <c r="B30" s="88" t="s">
        <v>47</v>
      </c>
      <c r="C30" s="1"/>
      <c r="D30" s="1"/>
      <c r="E30" s="1"/>
    </row>
    <row r="31" spans="1:5" x14ac:dyDescent="0.25">
      <c r="A31" s="4"/>
      <c r="B31" s="7"/>
      <c r="C31" s="1"/>
      <c r="D31" s="1"/>
      <c r="E31" s="1"/>
    </row>
    <row r="32" spans="1:5" x14ac:dyDescent="0.25">
      <c r="A32" s="4"/>
      <c r="B32" s="6"/>
      <c r="C32" s="1"/>
      <c r="D32" s="1"/>
      <c r="E32" s="1"/>
    </row>
    <row r="33" spans="1:5" x14ac:dyDescent="0.25">
      <c r="A33" s="87" t="s">
        <v>44</v>
      </c>
      <c r="B33" s="88" t="s">
        <v>39</v>
      </c>
      <c r="C33" s="1"/>
      <c r="D33" s="1"/>
      <c r="E33" s="1"/>
    </row>
    <row r="34" spans="1:5" x14ac:dyDescent="0.25">
      <c r="A34" s="87" t="s">
        <v>45</v>
      </c>
      <c r="B34" s="88" t="s">
        <v>40</v>
      </c>
      <c r="C34" s="1"/>
      <c r="D34" s="1"/>
      <c r="E34" s="1"/>
    </row>
    <row r="35" spans="1:5" x14ac:dyDescent="0.25">
      <c r="A35" s="4"/>
      <c r="B35" s="7"/>
      <c r="C35" s="1"/>
      <c r="D35" s="1"/>
      <c r="E35" s="1"/>
    </row>
    <row r="36" spans="1:5" x14ac:dyDescent="0.25">
      <c r="A36" s="4"/>
      <c r="B36" s="5" t="s">
        <v>42</v>
      </c>
      <c r="C36" s="1"/>
      <c r="D36" s="1"/>
      <c r="E36" s="1"/>
    </row>
    <row r="37" spans="1:5" x14ac:dyDescent="0.25">
      <c r="A37" s="4" t="s">
        <v>43</v>
      </c>
      <c r="B37" s="88" t="s">
        <v>35</v>
      </c>
      <c r="C37" s="1"/>
      <c r="D37" s="1"/>
      <c r="E37" s="1"/>
    </row>
    <row r="38" spans="1:5" x14ac:dyDescent="0.25">
      <c r="A38" s="4"/>
      <c r="B38" s="88" t="s">
        <v>36</v>
      </c>
      <c r="C38" s="1"/>
      <c r="D38" s="1"/>
      <c r="E38" s="1"/>
    </row>
    <row r="39" spans="1:5" ht="15.75" thickBot="1" x14ac:dyDescent="0.3">
      <c r="A39" s="8"/>
      <c r="B39" s="9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B41" s="1"/>
      <c r="C41" s="1"/>
      <c r="D41" s="1"/>
      <c r="E41" s="1"/>
    </row>
    <row r="42" spans="1:5" x14ac:dyDescent="0.25">
      <c r="A42" s="1" t="s">
        <v>522</v>
      </c>
      <c r="B42" s="1"/>
      <c r="C42" s="1"/>
      <c r="D42" s="1"/>
      <c r="E42" s="1"/>
    </row>
    <row r="43" spans="1:5" x14ac:dyDescent="0.25">
      <c r="A43" s="1" t="s">
        <v>524</v>
      </c>
      <c r="B43" s="1"/>
    </row>
    <row r="44" spans="1:5" x14ac:dyDescent="0.25">
      <c r="B44" s="1" t="s">
        <v>526</v>
      </c>
      <c r="C44" s="1"/>
      <c r="D44" s="1"/>
    </row>
    <row r="45" spans="1:5" x14ac:dyDescent="0.25">
      <c r="A45" s="1"/>
      <c r="B45" s="1" t="s">
        <v>527</v>
      </c>
      <c r="C45" s="1"/>
      <c r="D45" s="1"/>
    </row>
    <row r="46" spans="1:5" x14ac:dyDescent="0.25">
      <c r="A46" s="1"/>
      <c r="B46" s="1"/>
      <c r="C46" s="1"/>
      <c r="D46" s="1"/>
      <c r="E46" s="1"/>
    </row>
  </sheetData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sqref="A1:H140"/>
    </sheetView>
  </sheetViews>
  <sheetFormatPr baseColWidth="10" defaultColWidth="8.85546875" defaultRowHeight="8.25" x14ac:dyDescent="0.15"/>
  <cols>
    <col min="1" max="1" width="8.85546875" style="108"/>
    <col min="2" max="2" width="53.85546875" style="108" customWidth="1"/>
    <col min="3" max="16384" width="8.85546875" style="108"/>
  </cols>
  <sheetData>
    <row r="1" spans="1:8" s="105" customFormat="1" ht="18.95" customHeight="1" x14ac:dyDescent="0.25">
      <c r="A1" s="101" t="s">
        <v>520</v>
      </c>
      <c r="B1" s="102"/>
      <c r="C1" s="102"/>
      <c r="D1" s="102"/>
      <c r="E1" s="102"/>
      <c r="F1" s="102"/>
      <c r="G1" s="103" t="s">
        <v>180</v>
      </c>
      <c r="H1" s="104">
        <v>2018</v>
      </c>
    </row>
    <row r="2" spans="1:8" s="105" customFormat="1" ht="18.95" customHeight="1" x14ac:dyDescent="0.25">
      <c r="A2" s="101" t="s">
        <v>181</v>
      </c>
      <c r="B2" s="102"/>
      <c r="C2" s="102"/>
      <c r="D2" s="102"/>
      <c r="E2" s="102"/>
      <c r="F2" s="102"/>
      <c r="G2" s="103" t="s">
        <v>182</v>
      </c>
      <c r="H2" s="104" t="str">
        <f>'Notas a los Edos Financieros'!E2</f>
        <v>Trimestral</v>
      </c>
    </row>
    <row r="3" spans="1:8" s="105" customFormat="1" ht="18.95" customHeight="1" x14ac:dyDescent="0.25">
      <c r="A3" s="101" t="s">
        <v>521</v>
      </c>
      <c r="B3" s="102"/>
      <c r="C3" s="102"/>
      <c r="D3" s="102"/>
      <c r="E3" s="102"/>
      <c r="F3" s="102"/>
      <c r="G3" s="103" t="s">
        <v>184</v>
      </c>
      <c r="H3" s="104">
        <f>'Notas a los Edos Financieros'!E3</f>
        <v>1</v>
      </c>
    </row>
    <row r="4" spans="1:8" x14ac:dyDescent="0.15">
      <c r="A4" s="106" t="s">
        <v>185</v>
      </c>
      <c r="B4" s="107"/>
      <c r="C4" s="107"/>
      <c r="D4" s="107"/>
      <c r="E4" s="107"/>
      <c r="F4" s="107"/>
      <c r="G4" s="107"/>
      <c r="H4" s="107"/>
    </row>
    <row r="6" spans="1:8" x14ac:dyDescent="0.15">
      <c r="A6" s="107" t="s">
        <v>144</v>
      </c>
      <c r="B6" s="107"/>
      <c r="C6" s="107"/>
      <c r="D6" s="107"/>
      <c r="E6" s="107"/>
      <c r="F6" s="107"/>
      <c r="G6" s="107"/>
      <c r="H6" s="107"/>
    </row>
    <row r="7" spans="1:8" x14ac:dyDescent="0.15">
      <c r="A7" s="109" t="s">
        <v>141</v>
      </c>
      <c r="B7" s="109" t="s">
        <v>137</v>
      </c>
      <c r="C7" s="109" t="s">
        <v>138</v>
      </c>
      <c r="D7" s="109" t="s">
        <v>140</v>
      </c>
      <c r="E7" s="109"/>
      <c r="F7" s="109"/>
      <c r="G7" s="109"/>
      <c r="H7" s="109"/>
    </row>
    <row r="8" spans="1:8" x14ac:dyDescent="0.15">
      <c r="A8" s="110">
        <v>1114</v>
      </c>
      <c r="B8" s="108" t="s">
        <v>186</v>
      </c>
      <c r="C8" s="111">
        <v>0</v>
      </c>
    </row>
    <row r="9" spans="1:8" x14ac:dyDescent="0.15">
      <c r="A9" s="110">
        <v>1115</v>
      </c>
      <c r="B9" s="108" t="s">
        <v>187</v>
      </c>
      <c r="C9" s="111">
        <v>0</v>
      </c>
    </row>
    <row r="10" spans="1:8" x14ac:dyDescent="0.15">
      <c r="A10" s="110">
        <v>1121</v>
      </c>
      <c r="B10" s="108" t="s">
        <v>188</v>
      </c>
      <c r="C10" s="111">
        <v>0</v>
      </c>
    </row>
    <row r="11" spans="1:8" x14ac:dyDescent="0.15">
      <c r="A11" s="110">
        <v>1211</v>
      </c>
      <c r="B11" s="108" t="s">
        <v>189</v>
      </c>
      <c r="C11" s="111">
        <v>0</v>
      </c>
    </row>
    <row r="13" spans="1:8" x14ac:dyDescent="0.15">
      <c r="A13" s="107" t="s">
        <v>145</v>
      </c>
      <c r="B13" s="107"/>
      <c r="C13" s="107"/>
      <c r="D13" s="107"/>
      <c r="E13" s="107"/>
      <c r="F13" s="107"/>
      <c r="G13" s="107"/>
      <c r="H13" s="107"/>
    </row>
    <row r="14" spans="1:8" x14ac:dyDescent="0.15">
      <c r="A14" s="109" t="s">
        <v>141</v>
      </c>
      <c r="B14" s="109" t="s">
        <v>137</v>
      </c>
      <c r="C14" s="109" t="s">
        <v>138</v>
      </c>
      <c r="D14" s="109">
        <v>2017</v>
      </c>
      <c r="E14" s="109">
        <f>D14-1</f>
        <v>2016</v>
      </c>
      <c r="F14" s="109">
        <f>E14-1</f>
        <v>2015</v>
      </c>
      <c r="G14" s="109">
        <f>F14-1</f>
        <v>2014</v>
      </c>
      <c r="H14" s="109" t="s">
        <v>177</v>
      </c>
    </row>
    <row r="15" spans="1:8" x14ac:dyDescent="0.15">
      <c r="A15" s="110">
        <v>1122</v>
      </c>
      <c r="B15" s="108" t="s">
        <v>190</v>
      </c>
      <c r="C15" s="111">
        <v>104014.59</v>
      </c>
      <c r="D15" s="111">
        <v>88117.13</v>
      </c>
      <c r="E15" s="111">
        <v>67939.83</v>
      </c>
      <c r="F15" s="111">
        <v>48053.52</v>
      </c>
      <c r="G15" s="111">
        <v>0</v>
      </c>
    </row>
    <row r="16" spans="1:8" x14ac:dyDescent="0.15">
      <c r="A16" s="110">
        <v>1124</v>
      </c>
      <c r="B16" s="108" t="s">
        <v>191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</row>
    <row r="18" spans="1:8" x14ac:dyDescent="0.15">
      <c r="A18" s="107" t="s">
        <v>146</v>
      </c>
      <c r="B18" s="107"/>
      <c r="C18" s="107"/>
      <c r="D18" s="107"/>
      <c r="E18" s="107"/>
      <c r="F18" s="107"/>
      <c r="G18" s="107"/>
      <c r="H18" s="107"/>
    </row>
    <row r="19" spans="1:8" x14ac:dyDescent="0.15">
      <c r="A19" s="109" t="s">
        <v>141</v>
      </c>
      <c r="B19" s="109" t="s">
        <v>137</v>
      </c>
      <c r="C19" s="109" t="s">
        <v>138</v>
      </c>
      <c r="D19" s="109" t="s">
        <v>192</v>
      </c>
      <c r="E19" s="109" t="s">
        <v>193</v>
      </c>
      <c r="F19" s="109" t="s">
        <v>194</v>
      </c>
      <c r="G19" s="109" t="s">
        <v>195</v>
      </c>
      <c r="H19" s="109" t="s">
        <v>196</v>
      </c>
    </row>
    <row r="20" spans="1:8" x14ac:dyDescent="0.15">
      <c r="A20" s="110">
        <v>1123</v>
      </c>
      <c r="B20" s="108" t="s">
        <v>197</v>
      </c>
      <c r="C20" s="111">
        <v>-19384.060000000001</v>
      </c>
      <c r="D20" s="111">
        <v>-19384.060000000001</v>
      </c>
      <c r="E20" s="111">
        <v>0</v>
      </c>
      <c r="F20" s="111">
        <v>0</v>
      </c>
      <c r="G20" s="111">
        <v>0</v>
      </c>
    </row>
    <row r="21" spans="1:8" x14ac:dyDescent="0.15">
      <c r="A21" s="110">
        <v>1125</v>
      </c>
      <c r="B21" s="108" t="s">
        <v>198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</row>
    <row r="22" spans="1:8" x14ac:dyDescent="0.15">
      <c r="A22" s="110">
        <v>1131</v>
      </c>
      <c r="B22" s="108" t="s">
        <v>199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</row>
    <row r="23" spans="1:8" x14ac:dyDescent="0.15">
      <c r="A23" s="110">
        <v>1132</v>
      </c>
      <c r="B23" s="108" t="s">
        <v>200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</row>
    <row r="24" spans="1:8" x14ac:dyDescent="0.15">
      <c r="A24" s="110">
        <v>1133</v>
      </c>
      <c r="B24" s="108" t="s">
        <v>201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</row>
    <row r="25" spans="1:8" x14ac:dyDescent="0.15">
      <c r="A25" s="110">
        <v>1134</v>
      </c>
      <c r="B25" s="108" t="s">
        <v>202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</row>
    <row r="26" spans="1:8" x14ac:dyDescent="0.15">
      <c r="A26" s="110">
        <v>1139</v>
      </c>
      <c r="B26" s="108" t="s">
        <v>203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</row>
    <row r="27" spans="1:8" x14ac:dyDescent="0.15">
      <c r="C27" s="108">
        <v>0</v>
      </c>
    </row>
    <row r="28" spans="1:8" x14ac:dyDescent="0.15">
      <c r="A28" s="107" t="s">
        <v>204</v>
      </c>
      <c r="B28" s="107"/>
      <c r="C28" s="107"/>
      <c r="D28" s="107"/>
      <c r="E28" s="107"/>
      <c r="F28" s="107"/>
      <c r="G28" s="107"/>
      <c r="H28" s="107"/>
    </row>
    <row r="29" spans="1:8" x14ac:dyDescent="0.15">
      <c r="A29" s="109" t="s">
        <v>141</v>
      </c>
      <c r="B29" s="109" t="s">
        <v>137</v>
      </c>
      <c r="C29" s="109" t="s">
        <v>138</v>
      </c>
      <c r="D29" s="109" t="s">
        <v>149</v>
      </c>
      <c r="E29" s="109" t="s">
        <v>148</v>
      </c>
      <c r="F29" s="109" t="s">
        <v>205</v>
      </c>
      <c r="G29" s="109" t="s">
        <v>151</v>
      </c>
      <c r="H29" s="109"/>
    </row>
    <row r="30" spans="1:8" x14ac:dyDescent="0.15">
      <c r="A30" s="110">
        <v>1140</v>
      </c>
      <c r="B30" s="108" t="s">
        <v>206</v>
      </c>
      <c r="C30" s="111">
        <f>SUM(C31:C35)</f>
        <v>0</v>
      </c>
    </row>
    <row r="31" spans="1:8" x14ac:dyDescent="0.15">
      <c r="A31" s="110">
        <v>1141</v>
      </c>
      <c r="B31" s="108" t="s">
        <v>207</v>
      </c>
      <c r="C31" s="111">
        <v>0</v>
      </c>
    </row>
    <row r="32" spans="1:8" x14ac:dyDescent="0.15">
      <c r="A32" s="110">
        <v>1142</v>
      </c>
      <c r="B32" s="108" t="s">
        <v>208</v>
      </c>
      <c r="C32" s="111">
        <v>0</v>
      </c>
    </row>
    <row r="33" spans="1:8" x14ac:dyDescent="0.15">
      <c r="A33" s="110">
        <v>1143</v>
      </c>
      <c r="B33" s="108" t="s">
        <v>209</v>
      </c>
      <c r="C33" s="111">
        <v>0</v>
      </c>
    </row>
    <row r="34" spans="1:8" x14ac:dyDescent="0.15">
      <c r="A34" s="110">
        <v>1144</v>
      </c>
      <c r="B34" s="108" t="s">
        <v>210</v>
      </c>
      <c r="C34" s="111">
        <v>0</v>
      </c>
    </row>
    <row r="35" spans="1:8" x14ac:dyDescent="0.15">
      <c r="A35" s="110">
        <v>1145</v>
      </c>
      <c r="B35" s="108" t="s">
        <v>211</v>
      </c>
      <c r="C35" s="111">
        <v>0</v>
      </c>
    </row>
    <row r="37" spans="1:8" x14ac:dyDescent="0.15">
      <c r="A37" s="107" t="s">
        <v>212</v>
      </c>
      <c r="B37" s="107"/>
      <c r="C37" s="107"/>
      <c r="D37" s="107"/>
      <c r="E37" s="107"/>
      <c r="F37" s="107"/>
      <c r="G37" s="107"/>
      <c r="H37" s="107"/>
    </row>
    <row r="38" spans="1:8" x14ac:dyDescent="0.15">
      <c r="A38" s="109" t="s">
        <v>141</v>
      </c>
      <c r="B38" s="109" t="s">
        <v>137</v>
      </c>
      <c r="C38" s="109" t="s">
        <v>138</v>
      </c>
      <c r="D38" s="109" t="s">
        <v>147</v>
      </c>
      <c r="E38" s="109" t="s">
        <v>150</v>
      </c>
      <c r="F38" s="109" t="s">
        <v>213</v>
      </c>
      <c r="G38" s="109"/>
      <c r="H38" s="109"/>
    </row>
    <row r="39" spans="1:8" x14ac:dyDescent="0.15">
      <c r="A39" s="110">
        <v>1150</v>
      </c>
      <c r="B39" s="108" t="s">
        <v>214</v>
      </c>
      <c r="C39" s="111">
        <f>SUM(C40)</f>
        <v>485464.11</v>
      </c>
    </row>
    <row r="40" spans="1:8" x14ac:dyDescent="0.15">
      <c r="A40" s="110">
        <v>1151</v>
      </c>
      <c r="B40" s="108" t="s">
        <v>215</v>
      </c>
      <c r="C40" s="111">
        <v>485464.11</v>
      </c>
    </row>
    <row r="42" spans="1:8" x14ac:dyDescent="0.15">
      <c r="A42" s="107" t="s">
        <v>152</v>
      </c>
      <c r="B42" s="107"/>
      <c r="C42" s="107"/>
      <c r="D42" s="107"/>
      <c r="E42" s="107"/>
      <c r="F42" s="107"/>
      <c r="G42" s="107"/>
      <c r="H42" s="107"/>
    </row>
    <row r="43" spans="1:8" x14ac:dyDescent="0.15">
      <c r="A43" s="109" t="s">
        <v>141</v>
      </c>
      <c r="B43" s="109" t="s">
        <v>137</v>
      </c>
      <c r="C43" s="109" t="s">
        <v>138</v>
      </c>
      <c r="D43" s="109" t="s">
        <v>140</v>
      </c>
      <c r="E43" s="109" t="s">
        <v>196</v>
      </c>
      <c r="F43" s="109"/>
      <c r="G43" s="109"/>
      <c r="H43" s="109"/>
    </row>
    <row r="44" spans="1:8" x14ac:dyDescent="0.15">
      <c r="A44" s="110">
        <v>1213</v>
      </c>
      <c r="B44" s="108" t="s">
        <v>216</v>
      </c>
      <c r="C44" s="111">
        <v>0</v>
      </c>
    </row>
    <row r="46" spans="1:8" x14ac:dyDescent="0.15">
      <c r="A46" s="107" t="s">
        <v>153</v>
      </c>
      <c r="B46" s="107"/>
      <c r="C46" s="107"/>
      <c r="D46" s="107"/>
      <c r="E46" s="107"/>
      <c r="F46" s="107"/>
      <c r="G46" s="107"/>
      <c r="H46" s="107"/>
    </row>
    <row r="47" spans="1:8" x14ac:dyDescent="0.15">
      <c r="A47" s="109" t="s">
        <v>141</v>
      </c>
      <c r="B47" s="109" t="s">
        <v>137</v>
      </c>
      <c r="C47" s="109" t="s">
        <v>138</v>
      </c>
      <c r="D47" s="109"/>
      <c r="E47" s="109"/>
      <c r="F47" s="109"/>
      <c r="G47" s="109"/>
      <c r="H47" s="109"/>
    </row>
    <row r="48" spans="1:8" x14ac:dyDescent="0.15">
      <c r="A48" s="110">
        <v>1214</v>
      </c>
      <c r="B48" s="108" t="s">
        <v>217</v>
      </c>
      <c r="C48" s="111">
        <v>0</v>
      </c>
    </row>
    <row r="50" spans="1:9" x14ac:dyDescent="0.15">
      <c r="A50" s="107" t="s">
        <v>157</v>
      </c>
      <c r="B50" s="107"/>
      <c r="C50" s="107"/>
      <c r="D50" s="107"/>
      <c r="E50" s="107"/>
      <c r="F50" s="107"/>
      <c r="G50" s="107"/>
      <c r="H50" s="107"/>
      <c r="I50" s="107"/>
    </row>
    <row r="51" spans="1:9" x14ac:dyDescent="0.15">
      <c r="A51" s="109" t="s">
        <v>141</v>
      </c>
      <c r="B51" s="109" t="s">
        <v>137</v>
      </c>
      <c r="C51" s="109" t="s">
        <v>138</v>
      </c>
      <c r="D51" s="109" t="s">
        <v>154</v>
      </c>
      <c r="E51" s="109" t="s">
        <v>155</v>
      </c>
      <c r="F51" s="109" t="s">
        <v>147</v>
      </c>
      <c r="G51" s="109" t="s">
        <v>218</v>
      </c>
      <c r="H51" s="109" t="s">
        <v>156</v>
      </c>
      <c r="I51" s="109" t="s">
        <v>219</v>
      </c>
    </row>
    <row r="52" spans="1:9" x14ac:dyDescent="0.15">
      <c r="A52" s="110">
        <v>1230</v>
      </c>
      <c r="B52" s="108" t="s">
        <v>220</v>
      </c>
      <c r="C52" s="111">
        <f>SUM(C53:C59)</f>
        <v>0</v>
      </c>
      <c r="D52" s="111">
        <f t="shared" ref="D52:E52" si="0">SUM(D53:D59)</f>
        <v>-6089.58</v>
      </c>
      <c r="E52" s="111">
        <f t="shared" si="0"/>
        <v>-6089.58</v>
      </c>
    </row>
    <row r="53" spans="1:9" x14ac:dyDescent="0.15">
      <c r="A53" s="110">
        <v>1231</v>
      </c>
      <c r="B53" s="108" t="s">
        <v>221</v>
      </c>
      <c r="C53" s="111">
        <v>0</v>
      </c>
      <c r="D53" s="111">
        <v>0</v>
      </c>
      <c r="E53" s="111">
        <v>0</v>
      </c>
    </row>
    <row r="54" spans="1:9" x14ac:dyDescent="0.15">
      <c r="A54" s="110">
        <v>1232</v>
      </c>
      <c r="B54" s="108" t="s">
        <v>222</v>
      </c>
      <c r="C54" s="111">
        <v>0</v>
      </c>
      <c r="D54" s="111">
        <v>0</v>
      </c>
      <c r="E54" s="111">
        <v>-6089.58</v>
      </c>
    </row>
    <row r="55" spans="1:9" x14ac:dyDescent="0.15">
      <c r="A55" s="110">
        <v>1233</v>
      </c>
      <c r="B55" s="108" t="s">
        <v>223</v>
      </c>
      <c r="C55" s="111">
        <v>0</v>
      </c>
      <c r="D55" s="111">
        <v>0</v>
      </c>
      <c r="E55" s="111">
        <v>0</v>
      </c>
    </row>
    <row r="56" spans="1:9" x14ac:dyDescent="0.15">
      <c r="A56" s="110">
        <v>1234</v>
      </c>
      <c r="B56" s="108" t="s">
        <v>224</v>
      </c>
      <c r="C56" s="111">
        <v>0</v>
      </c>
      <c r="D56" s="111">
        <v>-6089.58</v>
      </c>
      <c r="E56" s="111">
        <v>0</v>
      </c>
    </row>
    <row r="57" spans="1:9" x14ac:dyDescent="0.15">
      <c r="A57" s="110">
        <v>1235</v>
      </c>
      <c r="B57" s="108" t="s">
        <v>225</v>
      </c>
      <c r="C57" s="111">
        <v>0</v>
      </c>
      <c r="D57" s="111">
        <v>0</v>
      </c>
      <c r="E57" s="111">
        <v>0</v>
      </c>
    </row>
    <row r="58" spans="1:9" x14ac:dyDescent="0.15">
      <c r="A58" s="110">
        <v>1236</v>
      </c>
      <c r="B58" s="108" t="s">
        <v>226</v>
      </c>
      <c r="C58" s="111">
        <v>0</v>
      </c>
      <c r="D58" s="111">
        <v>0</v>
      </c>
      <c r="E58" s="111">
        <v>0</v>
      </c>
    </row>
    <row r="59" spans="1:9" x14ac:dyDescent="0.15">
      <c r="A59" s="110">
        <v>1239</v>
      </c>
      <c r="B59" s="108" t="s">
        <v>227</v>
      </c>
      <c r="C59" s="111">
        <v>0</v>
      </c>
      <c r="D59" s="111">
        <v>0</v>
      </c>
      <c r="E59" s="111">
        <v>0</v>
      </c>
    </row>
    <row r="60" spans="1:9" x14ac:dyDescent="0.15">
      <c r="A60" s="110">
        <v>1240</v>
      </c>
      <c r="B60" s="108" t="s">
        <v>228</v>
      </c>
      <c r="C60" s="111">
        <f ca="1">SUM(C60:C68)</f>
        <v>0</v>
      </c>
      <c r="D60" s="111">
        <f t="shared" ref="D60:E60" ca="1" si="1">SUM(D60:D68)</f>
        <v>0</v>
      </c>
      <c r="E60" s="111">
        <f t="shared" ca="1" si="1"/>
        <v>0</v>
      </c>
    </row>
    <row r="61" spans="1:9" x14ac:dyDescent="0.15">
      <c r="A61" s="110">
        <v>1241</v>
      </c>
      <c r="B61" s="108" t="s">
        <v>229</v>
      </c>
      <c r="C61" s="111">
        <v>204239.68</v>
      </c>
      <c r="D61" s="111">
        <v>0</v>
      </c>
      <c r="E61" s="111">
        <v>0</v>
      </c>
    </row>
    <row r="62" spans="1:9" x14ac:dyDescent="0.15">
      <c r="A62" s="110">
        <v>1242</v>
      </c>
      <c r="B62" s="108" t="s">
        <v>230</v>
      </c>
      <c r="C62" s="111">
        <v>20318.04</v>
      </c>
      <c r="D62" s="111">
        <v>0</v>
      </c>
      <c r="E62" s="111">
        <v>0</v>
      </c>
    </row>
    <row r="63" spans="1:9" x14ac:dyDescent="0.15">
      <c r="A63" s="110">
        <v>1243</v>
      </c>
      <c r="B63" s="108" t="s">
        <v>231</v>
      </c>
      <c r="C63" s="111">
        <v>0</v>
      </c>
      <c r="D63" s="111">
        <v>0</v>
      </c>
      <c r="E63" s="111">
        <v>0</v>
      </c>
    </row>
    <row r="64" spans="1:9" x14ac:dyDescent="0.15">
      <c r="A64" s="110">
        <v>1244</v>
      </c>
      <c r="B64" s="108" t="s">
        <v>232</v>
      </c>
      <c r="C64" s="111">
        <v>579241</v>
      </c>
      <c r="D64" s="111">
        <v>0</v>
      </c>
      <c r="E64" s="111">
        <v>0</v>
      </c>
    </row>
    <row r="65" spans="1:9" x14ac:dyDescent="0.15">
      <c r="A65" s="110">
        <v>1245</v>
      </c>
      <c r="B65" s="108" t="s">
        <v>233</v>
      </c>
      <c r="C65" s="111">
        <v>0</v>
      </c>
      <c r="D65" s="111">
        <v>0</v>
      </c>
      <c r="E65" s="111">
        <v>0</v>
      </c>
    </row>
    <row r="66" spans="1:9" x14ac:dyDescent="0.15">
      <c r="A66" s="110">
        <v>1246</v>
      </c>
      <c r="B66" s="108" t="s">
        <v>234</v>
      </c>
      <c r="C66" s="111">
        <v>151288.07</v>
      </c>
      <c r="D66" s="111">
        <v>0</v>
      </c>
      <c r="E66" s="111">
        <v>0</v>
      </c>
    </row>
    <row r="67" spans="1:9" x14ac:dyDescent="0.15">
      <c r="A67" s="110">
        <v>1247</v>
      </c>
      <c r="B67" s="108" t="s">
        <v>235</v>
      </c>
      <c r="C67" s="111">
        <v>0</v>
      </c>
      <c r="D67" s="111">
        <v>0</v>
      </c>
      <c r="E67" s="111">
        <v>0</v>
      </c>
    </row>
    <row r="68" spans="1:9" x14ac:dyDescent="0.15">
      <c r="A68" s="110">
        <v>1248</v>
      </c>
      <c r="B68" s="108" t="s">
        <v>236</v>
      </c>
      <c r="C68" s="111">
        <v>0</v>
      </c>
      <c r="D68" s="111">
        <v>0</v>
      </c>
      <c r="E68" s="111">
        <v>0</v>
      </c>
    </row>
    <row r="70" spans="1:9" x14ac:dyDescent="0.15">
      <c r="A70" s="107" t="s">
        <v>158</v>
      </c>
      <c r="B70" s="107"/>
      <c r="C70" s="107"/>
      <c r="D70" s="107"/>
      <c r="E70" s="107"/>
      <c r="F70" s="107"/>
      <c r="G70" s="107"/>
      <c r="H70" s="107"/>
      <c r="I70" s="107"/>
    </row>
    <row r="71" spans="1:9" x14ac:dyDescent="0.15">
      <c r="A71" s="109" t="s">
        <v>141</v>
      </c>
      <c r="B71" s="109" t="s">
        <v>137</v>
      </c>
      <c r="C71" s="109" t="s">
        <v>138</v>
      </c>
      <c r="D71" s="109" t="s">
        <v>159</v>
      </c>
      <c r="E71" s="109" t="s">
        <v>237</v>
      </c>
      <c r="F71" s="109" t="s">
        <v>147</v>
      </c>
      <c r="G71" s="109" t="s">
        <v>218</v>
      </c>
      <c r="H71" s="109" t="s">
        <v>156</v>
      </c>
      <c r="I71" s="109" t="s">
        <v>219</v>
      </c>
    </row>
    <row r="72" spans="1:9" x14ac:dyDescent="0.15">
      <c r="A72" s="110">
        <v>1250</v>
      </c>
      <c r="B72" s="108" t="s">
        <v>238</v>
      </c>
      <c r="C72" s="111">
        <f>SUM(C73:C77)</f>
        <v>0</v>
      </c>
      <c r="D72" s="111">
        <f t="shared" ref="D72:E72" si="2">SUM(D73:D77)</f>
        <v>0</v>
      </c>
      <c r="E72" s="111">
        <f t="shared" si="2"/>
        <v>0</v>
      </c>
    </row>
    <row r="73" spans="1:9" x14ac:dyDescent="0.15">
      <c r="A73" s="110">
        <v>1251</v>
      </c>
      <c r="B73" s="108" t="s">
        <v>239</v>
      </c>
      <c r="C73" s="111">
        <v>0</v>
      </c>
      <c r="D73" s="111">
        <v>0</v>
      </c>
      <c r="E73" s="111">
        <v>0</v>
      </c>
    </row>
    <row r="74" spans="1:9" x14ac:dyDescent="0.15">
      <c r="A74" s="110">
        <v>1252</v>
      </c>
      <c r="B74" s="108" t="s">
        <v>240</v>
      </c>
      <c r="C74" s="111">
        <v>0</v>
      </c>
      <c r="D74" s="111">
        <v>0</v>
      </c>
      <c r="E74" s="111">
        <v>0</v>
      </c>
    </row>
    <row r="75" spans="1:9" x14ac:dyDescent="0.15">
      <c r="A75" s="110">
        <v>1253</v>
      </c>
      <c r="B75" s="108" t="s">
        <v>241</v>
      </c>
      <c r="C75" s="111">
        <v>0</v>
      </c>
      <c r="D75" s="111">
        <v>0</v>
      </c>
      <c r="E75" s="111">
        <v>0</v>
      </c>
    </row>
    <row r="76" spans="1:9" x14ac:dyDescent="0.15">
      <c r="A76" s="110">
        <v>1254</v>
      </c>
      <c r="B76" s="108" t="s">
        <v>242</v>
      </c>
      <c r="C76" s="111">
        <v>0</v>
      </c>
      <c r="D76" s="111">
        <v>0</v>
      </c>
      <c r="E76" s="111">
        <v>0</v>
      </c>
    </row>
    <row r="77" spans="1:9" x14ac:dyDescent="0.15">
      <c r="A77" s="110">
        <v>1259</v>
      </c>
      <c r="B77" s="108" t="s">
        <v>243</v>
      </c>
      <c r="C77" s="111">
        <v>0</v>
      </c>
      <c r="D77" s="111">
        <v>0</v>
      </c>
      <c r="E77" s="111">
        <v>0</v>
      </c>
    </row>
    <row r="78" spans="1:9" x14ac:dyDescent="0.15">
      <c r="A78" s="110">
        <v>1270</v>
      </c>
      <c r="B78" s="108" t="s">
        <v>244</v>
      </c>
      <c r="C78" s="111">
        <f>SUM(C79:C84)</f>
        <v>0</v>
      </c>
      <c r="D78" s="111">
        <f t="shared" ref="D78:E78" si="3">SUM(D79:D84)</f>
        <v>0</v>
      </c>
      <c r="E78" s="111">
        <f t="shared" si="3"/>
        <v>0</v>
      </c>
    </row>
    <row r="79" spans="1:9" x14ac:dyDescent="0.15">
      <c r="A79" s="110">
        <v>1271</v>
      </c>
      <c r="B79" s="108" t="s">
        <v>245</v>
      </c>
      <c r="C79" s="111">
        <v>0</v>
      </c>
      <c r="D79" s="111">
        <v>0</v>
      </c>
      <c r="E79" s="111">
        <v>0</v>
      </c>
    </row>
    <row r="80" spans="1:9" x14ac:dyDescent="0.15">
      <c r="A80" s="110">
        <v>1272</v>
      </c>
      <c r="B80" s="108" t="s">
        <v>246</v>
      </c>
      <c r="C80" s="111">
        <v>0</v>
      </c>
      <c r="D80" s="111">
        <v>0</v>
      </c>
      <c r="E80" s="111">
        <v>0</v>
      </c>
    </row>
    <row r="81" spans="1:8" x14ac:dyDescent="0.15">
      <c r="A81" s="110">
        <v>1273</v>
      </c>
      <c r="B81" s="108" t="s">
        <v>247</v>
      </c>
      <c r="C81" s="111">
        <v>0</v>
      </c>
      <c r="D81" s="111">
        <v>0</v>
      </c>
      <c r="E81" s="111">
        <v>0</v>
      </c>
    </row>
    <row r="82" spans="1:8" x14ac:dyDescent="0.15">
      <c r="A82" s="110">
        <v>1274</v>
      </c>
      <c r="B82" s="108" t="s">
        <v>248</v>
      </c>
      <c r="C82" s="111">
        <v>0</v>
      </c>
      <c r="D82" s="111">
        <v>0</v>
      </c>
      <c r="E82" s="111">
        <v>0</v>
      </c>
    </row>
    <row r="83" spans="1:8" x14ac:dyDescent="0.15">
      <c r="A83" s="110">
        <v>1275</v>
      </c>
      <c r="B83" s="108" t="s">
        <v>249</v>
      </c>
      <c r="C83" s="111">
        <v>0</v>
      </c>
      <c r="D83" s="111">
        <v>0</v>
      </c>
      <c r="E83" s="111">
        <v>0</v>
      </c>
    </row>
    <row r="84" spans="1:8" x14ac:dyDescent="0.15">
      <c r="A84" s="110">
        <v>1279</v>
      </c>
      <c r="B84" s="108" t="s">
        <v>250</v>
      </c>
      <c r="C84" s="111">
        <v>0</v>
      </c>
      <c r="D84" s="111">
        <v>0</v>
      </c>
      <c r="E84" s="111">
        <v>0</v>
      </c>
    </row>
    <row r="86" spans="1:8" x14ac:dyDescent="0.15">
      <c r="A86" s="107" t="s">
        <v>160</v>
      </c>
      <c r="B86" s="107"/>
      <c r="C86" s="107"/>
      <c r="D86" s="107"/>
      <c r="E86" s="107"/>
      <c r="F86" s="107"/>
      <c r="G86" s="107"/>
      <c r="H86" s="107"/>
    </row>
    <row r="87" spans="1:8" x14ac:dyDescent="0.15">
      <c r="A87" s="109" t="s">
        <v>141</v>
      </c>
      <c r="B87" s="109" t="s">
        <v>137</v>
      </c>
      <c r="C87" s="109" t="s">
        <v>138</v>
      </c>
      <c r="D87" s="109" t="s">
        <v>251</v>
      </c>
      <c r="E87" s="109"/>
      <c r="F87" s="109"/>
      <c r="G87" s="109"/>
      <c r="H87" s="109"/>
    </row>
    <row r="88" spans="1:8" x14ac:dyDescent="0.15">
      <c r="A88" s="110">
        <v>1160</v>
      </c>
      <c r="B88" s="108" t="s">
        <v>252</v>
      </c>
      <c r="C88" s="111">
        <f>SUM(C89:C90)</f>
        <v>0</v>
      </c>
    </row>
    <row r="89" spans="1:8" x14ac:dyDescent="0.15">
      <c r="A89" s="110">
        <v>1161</v>
      </c>
      <c r="B89" s="108" t="s">
        <v>253</v>
      </c>
      <c r="C89" s="111">
        <v>0</v>
      </c>
    </row>
    <row r="90" spans="1:8" x14ac:dyDescent="0.15">
      <c r="A90" s="110">
        <v>1162</v>
      </c>
      <c r="B90" s="108" t="s">
        <v>254</v>
      </c>
      <c r="C90" s="111">
        <v>0</v>
      </c>
    </row>
    <row r="92" spans="1:8" x14ac:dyDescent="0.15">
      <c r="A92" s="107" t="s">
        <v>161</v>
      </c>
      <c r="B92" s="107"/>
      <c r="C92" s="107"/>
      <c r="D92" s="107"/>
      <c r="E92" s="107"/>
      <c r="F92" s="107"/>
      <c r="G92" s="107"/>
      <c r="H92" s="107"/>
    </row>
    <row r="93" spans="1:8" x14ac:dyDescent="0.15">
      <c r="A93" s="109" t="s">
        <v>141</v>
      </c>
      <c r="B93" s="109" t="s">
        <v>137</v>
      </c>
      <c r="C93" s="109" t="s">
        <v>138</v>
      </c>
      <c r="D93" s="109" t="s">
        <v>196</v>
      </c>
      <c r="E93" s="109"/>
      <c r="F93" s="109"/>
      <c r="G93" s="109"/>
      <c r="H93" s="109"/>
    </row>
    <row r="94" spans="1:8" x14ac:dyDescent="0.15">
      <c r="A94" s="110">
        <v>1290</v>
      </c>
      <c r="B94" s="108" t="s">
        <v>255</v>
      </c>
      <c r="C94" s="111">
        <f>SUM(C95:C97)</f>
        <v>0</v>
      </c>
    </row>
    <row r="95" spans="1:8" x14ac:dyDescent="0.15">
      <c r="A95" s="110">
        <v>1291</v>
      </c>
      <c r="B95" s="108" t="s">
        <v>256</v>
      </c>
      <c r="C95" s="111">
        <v>0</v>
      </c>
    </row>
    <row r="96" spans="1:8" x14ac:dyDescent="0.15">
      <c r="A96" s="110">
        <v>1292</v>
      </c>
      <c r="B96" s="108" t="s">
        <v>257</v>
      </c>
      <c r="C96" s="111">
        <v>0</v>
      </c>
    </row>
    <row r="97" spans="1:8" x14ac:dyDescent="0.15">
      <c r="A97" s="110">
        <v>1293</v>
      </c>
      <c r="B97" s="108" t="s">
        <v>258</v>
      </c>
      <c r="C97" s="111">
        <v>0</v>
      </c>
    </row>
    <row r="99" spans="1:8" x14ac:dyDescent="0.15">
      <c r="A99" s="107" t="s">
        <v>162</v>
      </c>
      <c r="B99" s="107"/>
      <c r="C99" s="107"/>
      <c r="D99" s="107"/>
      <c r="E99" s="107"/>
      <c r="F99" s="107"/>
      <c r="G99" s="107"/>
      <c r="H99" s="107"/>
    </row>
    <row r="100" spans="1:8" x14ac:dyDescent="0.15">
      <c r="A100" s="109" t="s">
        <v>141</v>
      </c>
      <c r="B100" s="109" t="s">
        <v>137</v>
      </c>
      <c r="C100" s="109" t="s">
        <v>138</v>
      </c>
      <c r="D100" s="109" t="s">
        <v>192</v>
      </c>
      <c r="E100" s="109" t="s">
        <v>193</v>
      </c>
      <c r="F100" s="109" t="s">
        <v>194</v>
      </c>
      <c r="G100" s="109" t="s">
        <v>259</v>
      </c>
      <c r="H100" s="109" t="s">
        <v>260</v>
      </c>
    </row>
    <row r="101" spans="1:8" x14ac:dyDescent="0.15">
      <c r="A101" s="110">
        <v>2110</v>
      </c>
      <c r="B101" s="108" t="s">
        <v>261</v>
      </c>
      <c r="C101" s="111">
        <f>SUM(C102:C110)</f>
        <v>0</v>
      </c>
      <c r="D101" s="111">
        <f t="shared" ref="D101:E101" si="4">SUM(D102:D110)</f>
        <v>0</v>
      </c>
      <c r="E101" s="111">
        <f t="shared" si="4"/>
        <v>0</v>
      </c>
      <c r="F101" s="111">
        <v>0</v>
      </c>
      <c r="G101" s="111">
        <v>0</v>
      </c>
    </row>
    <row r="102" spans="1:8" x14ac:dyDescent="0.15">
      <c r="A102" s="110">
        <v>2111</v>
      </c>
      <c r="B102" s="108" t="s">
        <v>262</v>
      </c>
      <c r="C102" s="111">
        <v>0</v>
      </c>
      <c r="D102" s="111">
        <v>0</v>
      </c>
      <c r="E102" s="111">
        <v>0</v>
      </c>
      <c r="F102" s="111">
        <v>0</v>
      </c>
      <c r="G102" s="111">
        <v>0</v>
      </c>
    </row>
    <row r="103" spans="1:8" x14ac:dyDescent="0.15">
      <c r="A103" s="110">
        <v>2112</v>
      </c>
      <c r="B103" s="108" t="s">
        <v>263</v>
      </c>
      <c r="C103" s="111">
        <v>0</v>
      </c>
      <c r="D103" s="111">
        <v>0</v>
      </c>
      <c r="E103" s="111">
        <v>0</v>
      </c>
      <c r="F103" s="111">
        <v>0</v>
      </c>
      <c r="G103" s="111">
        <v>0</v>
      </c>
    </row>
    <row r="104" spans="1:8" x14ac:dyDescent="0.15">
      <c r="A104" s="110">
        <v>2113</v>
      </c>
      <c r="B104" s="108" t="s">
        <v>264</v>
      </c>
      <c r="C104" s="111">
        <v>0</v>
      </c>
      <c r="D104" s="111">
        <v>0</v>
      </c>
      <c r="E104" s="111">
        <v>0</v>
      </c>
      <c r="F104" s="111">
        <v>0</v>
      </c>
      <c r="G104" s="111">
        <v>0</v>
      </c>
    </row>
    <row r="105" spans="1:8" x14ac:dyDescent="0.15">
      <c r="A105" s="110">
        <v>2114</v>
      </c>
      <c r="B105" s="108" t="s">
        <v>265</v>
      </c>
      <c r="C105" s="111">
        <v>0</v>
      </c>
      <c r="D105" s="111">
        <v>0</v>
      </c>
      <c r="E105" s="111">
        <v>0</v>
      </c>
      <c r="F105" s="111">
        <v>0</v>
      </c>
      <c r="G105" s="111">
        <v>0</v>
      </c>
    </row>
    <row r="106" spans="1:8" x14ac:dyDescent="0.15">
      <c r="A106" s="110">
        <v>2115</v>
      </c>
      <c r="B106" s="108" t="s">
        <v>266</v>
      </c>
      <c r="C106" s="111">
        <v>0</v>
      </c>
      <c r="D106" s="111">
        <v>0</v>
      </c>
      <c r="E106" s="111">
        <v>0</v>
      </c>
      <c r="F106" s="111">
        <v>0</v>
      </c>
      <c r="G106" s="111">
        <v>0</v>
      </c>
    </row>
    <row r="107" spans="1:8" x14ac:dyDescent="0.15">
      <c r="A107" s="110">
        <v>2116</v>
      </c>
      <c r="B107" s="108" t="s">
        <v>267</v>
      </c>
      <c r="C107" s="111">
        <v>0</v>
      </c>
      <c r="D107" s="111">
        <v>0</v>
      </c>
      <c r="E107" s="111">
        <v>0</v>
      </c>
      <c r="F107" s="111">
        <v>0</v>
      </c>
      <c r="G107" s="111">
        <v>0</v>
      </c>
    </row>
    <row r="108" spans="1:8" x14ac:dyDescent="0.15">
      <c r="A108" s="110">
        <v>2117</v>
      </c>
      <c r="B108" s="108" t="s">
        <v>268</v>
      </c>
      <c r="C108" s="111">
        <v>0</v>
      </c>
      <c r="D108" s="111">
        <v>0</v>
      </c>
      <c r="E108" s="111">
        <v>0</v>
      </c>
      <c r="F108" s="111">
        <v>0</v>
      </c>
      <c r="G108" s="111">
        <v>0</v>
      </c>
    </row>
    <row r="109" spans="1:8" x14ac:dyDescent="0.15">
      <c r="A109" s="110">
        <v>2118</v>
      </c>
      <c r="B109" s="108" t="s">
        <v>269</v>
      </c>
      <c r="C109" s="111">
        <v>0</v>
      </c>
      <c r="D109" s="111">
        <v>0</v>
      </c>
      <c r="E109" s="111">
        <v>0</v>
      </c>
      <c r="F109" s="111">
        <v>0</v>
      </c>
      <c r="G109" s="111">
        <v>0</v>
      </c>
    </row>
    <row r="110" spans="1:8" x14ac:dyDescent="0.15">
      <c r="A110" s="110">
        <v>2119</v>
      </c>
      <c r="B110" s="108" t="s">
        <v>270</v>
      </c>
      <c r="C110" s="111">
        <v>0</v>
      </c>
      <c r="D110" s="111">
        <v>0</v>
      </c>
      <c r="E110" s="111">
        <v>0</v>
      </c>
      <c r="F110" s="111">
        <v>0</v>
      </c>
      <c r="G110" s="111">
        <v>0</v>
      </c>
    </row>
    <row r="111" spans="1:8" x14ac:dyDescent="0.15">
      <c r="A111" s="110">
        <v>2120</v>
      </c>
      <c r="B111" s="108" t="s">
        <v>271</v>
      </c>
      <c r="C111" s="111">
        <f>SUM(C112:C114)</f>
        <v>0</v>
      </c>
      <c r="D111" s="111">
        <f t="shared" ref="D111:E111" si="5">SUM(D112:D114)</f>
        <v>0</v>
      </c>
      <c r="E111" s="111">
        <f t="shared" si="5"/>
        <v>0</v>
      </c>
      <c r="F111" s="111">
        <v>0</v>
      </c>
      <c r="G111" s="111">
        <v>0</v>
      </c>
    </row>
    <row r="112" spans="1:8" x14ac:dyDescent="0.15">
      <c r="A112" s="110">
        <v>2121</v>
      </c>
      <c r="B112" s="108" t="s">
        <v>272</v>
      </c>
      <c r="C112" s="111">
        <v>0</v>
      </c>
      <c r="D112" s="111">
        <v>0</v>
      </c>
      <c r="E112" s="111">
        <v>0</v>
      </c>
      <c r="F112" s="111">
        <v>0</v>
      </c>
      <c r="G112" s="111">
        <v>0</v>
      </c>
    </row>
    <row r="113" spans="1:8" x14ac:dyDescent="0.15">
      <c r="A113" s="110">
        <v>2122</v>
      </c>
      <c r="B113" s="108" t="s">
        <v>273</v>
      </c>
      <c r="C113" s="111">
        <v>0</v>
      </c>
      <c r="D113" s="111">
        <v>0</v>
      </c>
      <c r="E113" s="111">
        <v>0</v>
      </c>
      <c r="F113" s="111">
        <v>0</v>
      </c>
      <c r="G113" s="111">
        <v>0</v>
      </c>
    </row>
    <row r="114" spans="1:8" x14ac:dyDescent="0.15">
      <c r="A114" s="110">
        <v>2129</v>
      </c>
      <c r="B114" s="108" t="s">
        <v>274</v>
      </c>
      <c r="C114" s="111">
        <v>0</v>
      </c>
      <c r="D114" s="111">
        <v>0</v>
      </c>
      <c r="E114" s="111">
        <v>0</v>
      </c>
      <c r="F114" s="111">
        <v>0</v>
      </c>
      <c r="G114" s="111">
        <v>0</v>
      </c>
    </row>
    <row r="116" spans="1:8" x14ac:dyDescent="0.15">
      <c r="A116" s="107" t="s">
        <v>163</v>
      </c>
      <c r="B116" s="107"/>
      <c r="C116" s="107"/>
      <c r="D116" s="107"/>
      <c r="E116" s="107"/>
      <c r="F116" s="107"/>
      <c r="G116" s="107"/>
      <c r="H116" s="107"/>
    </row>
    <row r="117" spans="1:8" x14ac:dyDescent="0.15">
      <c r="A117" s="109" t="s">
        <v>141</v>
      </c>
      <c r="B117" s="109" t="s">
        <v>137</v>
      </c>
      <c r="C117" s="109" t="s">
        <v>138</v>
      </c>
      <c r="D117" s="109" t="s">
        <v>142</v>
      </c>
      <c r="E117" s="109" t="s">
        <v>196</v>
      </c>
      <c r="F117" s="109"/>
      <c r="G117" s="109"/>
      <c r="H117" s="109"/>
    </row>
    <row r="118" spans="1:8" x14ac:dyDescent="0.15">
      <c r="A118" s="110">
        <v>2160</v>
      </c>
      <c r="B118" s="108" t="s">
        <v>275</v>
      </c>
      <c r="C118" s="111">
        <f>SUM(C119:C124)</f>
        <v>0</v>
      </c>
    </row>
    <row r="119" spans="1:8" x14ac:dyDescent="0.15">
      <c r="A119" s="110">
        <v>2161</v>
      </c>
      <c r="B119" s="108" t="s">
        <v>276</v>
      </c>
      <c r="C119" s="111">
        <v>0</v>
      </c>
    </row>
    <row r="120" spans="1:8" x14ac:dyDescent="0.15">
      <c r="A120" s="110">
        <v>2162</v>
      </c>
      <c r="B120" s="108" t="s">
        <v>277</v>
      </c>
      <c r="C120" s="111">
        <v>0</v>
      </c>
    </row>
    <row r="121" spans="1:8" x14ac:dyDescent="0.15">
      <c r="A121" s="110">
        <v>2163</v>
      </c>
      <c r="B121" s="108" t="s">
        <v>278</v>
      </c>
      <c r="C121" s="111">
        <v>0</v>
      </c>
    </row>
    <row r="122" spans="1:8" x14ac:dyDescent="0.15">
      <c r="A122" s="110">
        <v>2164</v>
      </c>
      <c r="B122" s="108" t="s">
        <v>279</v>
      </c>
      <c r="C122" s="111">
        <v>0</v>
      </c>
    </row>
    <row r="123" spans="1:8" x14ac:dyDescent="0.15">
      <c r="A123" s="110">
        <v>2165</v>
      </c>
      <c r="B123" s="108" t="s">
        <v>280</v>
      </c>
      <c r="C123" s="111">
        <v>0</v>
      </c>
    </row>
    <row r="124" spans="1:8" x14ac:dyDescent="0.15">
      <c r="A124" s="110">
        <v>2166</v>
      </c>
      <c r="B124" s="108" t="s">
        <v>281</v>
      </c>
      <c r="C124" s="111">
        <v>0</v>
      </c>
    </row>
    <row r="125" spans="1:8" x14ac:dyDescent="0.15">
      <c r="A125" s="110">
        <v>2250</v>
      </c>
      <c r="B125" s="108" t="s">
        <v>282</v>
      </c>
      <c r="C125" s="111">
        <f>SUM(C126:C131)</f>
        <v>0</v>
      </c>
    </row>
    <row r="126" spans="1:8" x14ac:dyDescent="0.15">
      <c r="A126" s="110">
        <v>2251</v>
      </c>
      <c r="B126" s="108" t="s">
        <v>283</v>
      </c>
      <c r="C126" s="111">
        <v>0</v>
      </c>
    </row>
    <row r="127" spans="1:8" x14ac:dyDescent="0.15">
      <c r="A127" s="110">
        <v>2252</v>
      </c>
      <c r="B127" s="108" t="s">
        <v>284</v>
      </c>
      <c r="C127" s="111">
        <v>0</v>
      </c>
    </row>
    <row r="128" spans="1:8" x14ac:dyDescent="0.15">
      <c r="A128" s="110">
        <v>2253</v>
      </c>
      <c r="B128" s="108" t="s">
        <v>285</v>
      </c>
      <c r="C128" s="111">
        <v>0</v>
      </c>
    </row>
    <row r="129" spans="1:8" x14ac:dyDescent="0.15">
      <c r="A129" s="110">
        <v>2254</v>
      </c>
      <c r="B129" s="108" t="s">
        <v>286</v>
      </c>
      <c r="C129" s="111">
        <v>0</v>
      </c>
    </row>
    <row r="130" spans="1:8" x14ac:dyDescent="0.15">
      <c r="A130" s="110">
        <v>2255</v>
      </c>
      <c r="B130" s="108" t="s">
        <v>287</v>
      </c>
      <c r="C130" s="111">
        <v>0</v>
      </c>
    </row>
    <row r="131" spans="1:8" x14ac:dyDescent="0.15">
      <c r="A131" s="110">
        <v>2256</v>
      </c>
      <c r="B131" s="108" t="s">
        <v>288</v>
      </c>
      <c r="C131" s="111">
        <v>0</v>
      </c>
    </row>
    <row r="133" spans="1:8" x14ac:dyDescent="0.15">
      <c r="A133" s="107" t="s">
        <v>164</v>
      </c>
      <c r="B133" s="107"/>
      <c r="C133" s="107"/>
      <c r="D133" s="107"/>
      <c r="E133" s="107"/>
      <c r="F133" s="107"/>
      <c r="G133" s="107"/>
      <c r="H133" s="107"/>
    </row>
    <row r="134" spans="1:8" x14ac:dyDescent="0.15">
      <c r="A134" s="112" t="s">
        <v>141</v>
      </c>
      <c r="B134" s="112" t="s">
        <v>137</v>
      </c>
      <c r="C134" s="112" t="s">
        <v>138</v>
      </c>
      <c r="D134" s="112" t="s">
        <v>142</v>
      </c>
      <c r="E134" s="112" t="s">
        <v>196</v>
      </c>
      <c r="F134" s="112"/>
      <c r="G134" s="112"/>
      <c r="H134" s="112"/>
    </row>
    <row r="135" spans="1:8" x14ac:dyDescent="0.15">
      <c r="A135" s="110">
        <v>2159</v>
      </c>
      <c r="B135" s="108" t="s">
        <v>289</v>
      </c>
      <c r="C135" s="111">
        <v>0</v>
      </c>
    </row>
    <row r="136" spans="1:8" x14ac:dyDescent="0.15">
      <c r="A136" s="110">
        <v>2199</v>
      </c>
      <c r="B136" s="108" t="s">
        <v>290</v>
      </c>
      <c r="C136" s="111">
        <v>0</v>
      </c>
    </row>
    <row r="137" spans="1:8" x14ac:dyDescent="0.15">
      <c r="A137" s="110">
        <v>2240</v>
      </c>
      <c r="B137" s="108" t="s">
        <v>291</v>
      </c>
      <c r="C137" s="111">
        <f>SUM(C138:C140)</f>
        <v>0</v>
      </c>
    </row>
    <row r="138" spans="1:8" x14ac:dyDescent="0.15">
      <c r="A138" s="110">
        <v>2241</v>
      </c>
      <c r="B138" s="108" t="s">
        <v>292</v>
      </c>
      <c r="C138" s="111">
        <v>0</v>
      </c>
    </row>
    <row r="139" spans="1:8" x14ac:dyDescent="0.15">
      <c r="A139" s="110">
        <v>2242</v>
      </c>
      <c r="B139" s="108" t="s">
        <v>293</v>
      </c>
      <c r="C139" s="111">
        <v>0</v>
      </c>
    </row>
    <row r="140" spans="1:8" x14ac:dyDescent="0.15">
      <c r="A140" s="110">
        <v>2249</v>
      </c>
      <c r="B140" s="108" t="s">
        <v>294</v>
      </c>
      <c r="C140" s="11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activeCell="F36" sqref="F36"/>
    </sheetView>
  </sheetViews>
  <sheetFormatPr baseColWidth="10" defaultColWidth="9.140625" defaultRowHeight="11.25" x14ac:dyDescent="0.2"/>
  <cols>
    <col min="1" max="1" width="10" style="18" customWidth="1"/>
    <col min="2" max="2" width="70" style="18" customWidth="1"/>
    <col min="3" max="3" width="12" style="18" customWidth="1"/>
    <col min="4" max="4" width="9.28515625" style="18" customWidth="1"/>
    <col min="5" max="5" width="17" style="18" customWidth="1"/>
    <col min="6" max="16384" width="9.140625" style="18"/>
  </cols>
  <sheetData>
    <row r="1" spans="1:5" s="23" customFormat="1" ht="18.95" customHeight="1" x14ac:dyDescent="0.25">
      <c r="A1" s="91" t="s">
        <v>520</v>
      </c>
      <c r="B1" s="91"/>
      <c r="C1" s="91"/>
      <c r="D1" s="12" t="s">
        <v>180</v>
      </c>
      <c r="E1" s="22">
        <v>2018</v>
      </c>
    </row>
    <row r="2" spans="1:5" s="14" customFormat="1" ht="18.95" customHeight="1" x14ac:dyDescent="0.25">
      <c r="A2" s="91" t="s">
        <v>295</v>
      </c>
      <c r="B2" s="91"/>
      <c r="C2" s="91"/>
      <c r="D2" s="12" t="s">
        <v>182</v>
      </c>
      <c r="E2" s="22" t="str">
        <f>'Notas a los Edos Financieros'!E2</f>
        <v>Trimestral</v>
      </c>
    </row>
    <row r="3" spans="1:5" s="14" customFormat="1" ht="18.95" customHeight="1" x14ac:dyDescent="0.25">
      <c r="A3" s="91" t="s">
        <v>521</v>
      </c>
      <c r="B3" s="91"/>
      <c r="C3" s="91"/>
      <c r="D3" s="12" t="s">
        <v>184</v>
      </c>
      <c r="E3" s="22">
        <f>'Notas a los Edos Financieros'!E3</f>
        <v>1</v>
      </c>
    </row>
    <row r="4" spans="1:5" x14ac:dyDescent="0.2">
      <c r="A4" s="16" t="s">
        <v>185</v>
      </c>
      <c r="B4" s="17"/>
      <c r="C4" s="17"/>
      <c r="D4" s="17"/>
      <c r="E4" s="17"/>
    </row>
    <row r="6" spans="1:5" x14ac:dyDescent="0.2">
      <c r="A6" s="17" t="s">
        <v>136</v>
      </c>
      <c r="B6" s="17"/>
      <c r="C6" s="17"/>
      <c r="D6" s="17"/>
      <c r="E6" s="17"/>
    </row>
    <row r="7" spans="1:5" x14ac:dyDescent="0.2">
      <c r="A7" s="19" t="s">
        <v>141</v>
      </c>
      <c r="B7" s="19" t="s">
        <v>137</v>
      </c>
      <c r="C7" s="19" t="s">
        <v>138</v>
      </c>
      <c r="D7" s="19" t="s">
        <v>296</v>
      </c>
      <c r="E7" s="19"/>
    </row>
    <row r="8" spans="1:5" x14ac:dyDescent="0.2">
      <c r="A8" s="20">
        <v>4100</v>
      </c>
      <c r="B8" s="18" t="s">
        <v>297</v>
      </c>
      <c r="C8" s="21">
        <f>SUM(C9+C18+C24+C26+C32+C37+C47+C52)</f>
        <v>370641.61</v>
      </c>
    </row>
    <row r="9" spans="1:5" x14ac:dyDescent="0.2">
      <c r="A9" s="20">
        <v>4110</v>
      </c>
      <c r="B9" s="18" t="s">
        <v>298</v>
      </c>
      <c r="C9" s="21">
        <f>SUM(C10:C17)</f>
        <v>0</v>
      </c>
    </row>
    <row r="10" spans="1:5" x14ac:dyDescent="0.2">
      <c r="A10" s="20">
        <v>4111</v>
      </c>
      <c r="B10" s="18" t="s">
        <v>299</v>
      </c>
      <c r="C10" s="21">
        <v>0</v>
      </c>
    </row>
    <row r="11" spans="1:5" x14ac:dyDescent="0.2">
      <c r="A11" s="20">
        <v>4112</v>
      </c>
      <c r="B11" s="18" t="s">
        <v>300</v>
      </c>
      <c r="C11" s="21">
        <v>0</v>
      </c>
    </row>
    <row r="12" spans="1:5" x14ac:dyDescent="0.2">
      <c r="A12" s="20">
        <v>4113</v>
      </c>
      <c r="B12" s="18" t="s">
        <v>301</v>
      </c>
      <c r="C12" s="21">
        <v>0</v>
      </c>
    </row>
    <row r="13" spans="1:5" x14ac:dyDescent="0.2">
      <c r="A13" s="20">
        <v>4114</v>
      </c>
      <c r="B13" s="18" t="s">
        <v>302</v>
      </c>
      <c r="C13" s="21">
        <v>0</v>
      </c>
    </row>
    <row r="14" spans="1:5" x14ac:dyDescent="0.2">
      <c r="A14" s="20">
        <v>4115</v>
      </c>
      <c r="B14" s="18" t="s">
        <v>303</v>
      </c>
      <c r="C14" s="21">
        <v>0</v>
      </c>
    </row>
    <row r="15" spans="1:5" x14ac:dyDescent="0.2">
      <c r="A15" s="20">
        <v>4116</v>
      </c>
      <c r="B15" s="18" t="s">
        <v>304</v>
      </c>
      <c r="C15" s="21">
        <v>0</v>
      </c>
    </row>
    <row r="16" spans="1:5" x14ac:dyDescent="0.2">
      <c r="A16" s="20">
        <v>4117</v>
      </c>
      <c r="B16" s="18" t="s">
        <v>305</v>
      </c>
      <c r="C16" s="21">
        <v>0</v>
      </c>
    </row>
    <row r="17" spans="1:3" x14ac:dyDescent="0.2">
      <c r="A17" s="20">
        <v>4119</v>
      </c>
      <c r="B17" s="18" t="s">
        <v>306</v>
      </c>
      <c r="C17" s="21">
        <v>0</v>
      </c>
    </row>
    <row r="18" spans="1:3" x14ac:dyDescent="0.2">
      <c r="A18" s="20">
        <v>4120</v>
      </c>
      <c r="B18" s="18" t="s">
        <v>307</v>
      </c>
      <c r="C18" s="21">
        <f>SUM(C19:C23)</f>
        <v>0</v>
      </c>
    </row>
    <row r="19" spans="1:3" x14ac:dyDescent="0.2">
      <c r="A19" s="20">
        <v>4121</v>
      </c>
      <c r="B19" s="18" t="s">
        <v>308</v>
      </c>
      <c r="C19" s="21">
        <v>0</v>
      </c>
    </row>
    <row r="20" spans="1:3" x14ac:dyDescent="0.2">
      <c r="A20" s="20">
        <v>4122</v>
      </c>
      <c r="B20" s="18" t="s">
        <v>309</v>
      </c>
      <c r="C20" s="21">
        <v>0</v>
      </c>
    </row>
    <row r="21" spans="1:3" x14ac:dyDescent="0.2">
      <c r="A21" s="20">
        <v>4123</v>
      </c>
      <c r="B21" s="18" t="s">
        <v>310</v>
      </c>
      <c r="C21" s="21">
        <v>0</v>
      </c>
    </row>
    <row r="22" spans="1:3" x14ac:dyDescent="0.2">
      <c r="A22" s="20">
        <v>4124</v>
      </c>
      <c r="B22" s="18" t="s">
        <v>311</v>
      </c>
      <c r="C22" s="21">
        <v>0</v>
      </c>
    </row>
    <row r="23" spans="1:3" x14ac:dyDescent="0.2">
      <c r="A23" s="20">
        <v>4129</v>
      </c>
      <c r="B23" s="18" t="s">
        <v>312</v>
      </c>
      <c r="C23" s="21">
        <v>0</v>
      </c>
    </row>
    <row r="24" spans="1:3" x14ac:dyDescent="0.2">
      <c r="A24" s="20">
        <v>4130</v>
      </c>
      <c r="B24" s="18" t="s">
        <v>313</v>
      </c>
      <c r="C24" s="21">
        <f>SUM(C25)</f>
        <v>0</v>
      </c>
    </row>
    <row r="25" spans="1:3" x14ac:dyDescent="0.2">
      <c r="A25" s="20">
        <v>4131</v>
      </c>
      <c r="B25" s="18" t="s">
        <v>314</v>
      </c>
      <c r="C25" s="21">
        <v>0</v>
      </c>
    </row>
    <row r="26" spans="1:3" x14ac:dyDescent="0.2">
      <c r="A26" s="20">
        <v>4140</v>
      </c>
      <c r="B26" s="18" t="s">
        <v>315</v>
      </c>
      <c r="C26" s="21">
        <f>SUM(C27:C31)</f>
        <v>0</v>
      </c>
    </row>
    <row r="27" spans="1:3" x14ac:dyDescent="0.2">
      <c r="A27" s="20">
        <v>4141</v>
      </c>
      <c r="B27" s="18" t="s">
        <v>316</v>
      </c>
      <c r="C27" s="21">
        <v>0</v>
      </c>
    </row>
    <row r="28" spans="1:3" x14ac:dyDescent="0.2">
      <c r="A28" s="20">
        <v>4142</v>
      </c>
      <c r="B28" s="18" t="s">
        <v>317</v>
      </c>
      <c r="C28" s="21">
        <v>0</v>
      </c>
    </row>
    <row r="29" spans="1:3" x14ac:dyDescent="0.2">
      <c r="A29" s="20">
        <v>4143</v>
      </c>
      <c r="B29" s="18" t="s">
        <v>318</v>
      </c>
      <c r="C29" s="21">
        <v>0</v>
      </c>
    </row>
    <row r="30" spans="1:3" x14ac:dyDescent="0.2">
      <c r="A30" s="20">
        <v>4144</v>
      </c>
      <c r="B30" s="18" t="s">
        <v>319</v>
      </c>
      <c r="C30" s="21">
        <v>0</v>
      </c>
    </row>
    <row r="31" spans="1:3" x14ac:dyDescent="0.2">
      <c r="A31" s="20">
        <v>4149</v>
      </c>
      <c r="B31" s="18" t="s">
        <v>320</v>
      </c>
      <c r="C31" s="21">
        <v>0</v>
      </c>
    </row>
    <row r="32" spans="1:3" x14ac:dyDescent="0.2">
      <c r="A32" s="20">
        <v>4150</v>
      </c>
      <c r="B32" s="18" t="s">
        <v>321</v>
      </c>
      <c r="C32" s="21">
        <f>SUM(C33:C36)</f>
        <v>0</v>
      </c>
    </row>
    <row r="33" spans="1:3" x14ac:dyDescent="0.2">
      <c r="A33" s="20">
        <v>4151</v>
      </c>
      <c r="B33" s="18" t="s">
        <v>322</v>
      </c>
      <c r="C33" s="21">
        <v>0</v>
      </c>
    </row>
    <row r="34" spans="1:3" x14ac:dyDescent="0.2">
      <c r="A34" s="20">
        <v>4152</v>
      </c>
      <c r="B34" s="18" t="s">
        <v>323</v>
      </c>
      <c r="C34" s="21">
        <v>0</v>
      </c>
    </row>
    <row r="35" spans="1:3" x14ac:dyDescent="0.2">
      <c r="A35" s="20">
        <v>4153</v>
      </c>
      <c r="B35" s="18" t="s">
        <v>324</v>
      </c>
      <c r="C35" s="21">
        <v>0</v>
      </c>
    </row>
    <row r="36" spans="1:3" x14ac:dyDescent="0.2">
      <c r="A36" s="20">
        <v>4159</v>
      </c>
      <c r="B36" s="18" t="s">
        <v>325</v>
      </c>
      <c r="C36" s="21">
        <v>0</v>
      </c>
    </row>
    <row r="37" spans="1:3" x14ac:dyDescent="0.2">
      <c r="A37" s="20">
        <v>4160</v>
      </c>
      <c r="B37" s="18" t="s">
        <v>326</v>
      </c>
      <c r="C37" s="21">
        <f>SUM(C38:C46)</f>
        <v>0</v>
      </c>
    </row>
    <row r="38" spans="1:3" x14ac:dyDescent="0.2">
      <c r="A38" s="20">
        <v>4161</v>
      </c>
      <c r="B38" s="18" t="s">
        <v>327</v>
      </c>
      <c r="C38" s="21">
        <v>0</v>
      </c>
    </row>
    <row r="39" spans="1:3" x14ac:dyDescent="0.2">
      <c r="A39" s="20">
        <v>4162</v>
      </c>
      <c r="B39" s="18" t="s">
        <v>328</v>
      </c>
      <c r="C39" s="21">
        <v>0</v>
      </c>
    </row>
    <row r="40" spans="1:3" x14ac:dyDescent="0.2">
      <c r="A40" s="20">
        <v>4163</v>
      </c>
      <c r="B40" s="18" t="s">
        <v>329</v>
      </c>
      <c r="C40" s="21">
        <v>0</v>
      </c>
    </row>
    <row r="41" spans="1:3" x14ac:dyDescent="0.2">
      <c r="A41" s="20">
        <v>4164</v>
      </c>
      <c r="B41" s="18" t="s">
        <v>330</v>
      </c>
      <c r="C41" s="21">
        <v>0</v>
      </c>
    </row>
    <row r="42" spans="1:3" x14ac:dyDescent="0.2">
      <c r="A42" s="20">
        <v>4165</v>
      </c>
      <c r="B42" s="18" t="s">
        <v>331</v>
      </c>
      <c r="C42" s="21">
        <v>0</v>
      </c>
    </row>
    <row r="43" spans="1:3" x14ac:dyDescent="0.2">
      <c r="A43" s="20">
        <v>4166</v>
      </c>
      <c r="B43" s="18" t="s">
        <v>332</v>
      </c>
      <c r="C43" s="21">
        <v>0</v>
      </c>
    </row>
    <row r="44" spans="1:3" x14ac:dyDescent="0.2">
      <c r="A44" s="20">
        <v>4167</v>
      </c>
      <c r="B44" s="18" t="s">
        <v>333</v>
      </c>
      <c r="C44" s="21">
        <v>0</v>
      </c>
    </row>
    <row r="45" spans="1:3" x14ac:dyDescent="0.2">
      <c r="A45" s="20">
        <v>4168</v>
      </c>
      <c r="B45" s="18" t="s">
        <v>334</v>
      </c>
      <c r="C45" s="21">
        <v>0</v>
      </c>
    </row>
    <row r="46" spans="1:3" x14ac:dyDescent="0.2">
      <c r="A46" s="20">
        <v>4169</v>
      </c>
      <c r="B46" s="18" t="s">
        <v>335</v>
      </c>
      <c r="C46" s="21">
        <v>0</v>
      </c>
    </row>
    <row r="47" spans="1:3" x14ac:dyDescent="0.2">
      <c r="A47" s="20">
        <v>4170</v>
      </c>
      <c r="B47" s="18" t="s">
        <v>336</v>
      </c>
      <c r="C47" s="21">
        <f>SUM(C48:C51)</f>
        <v>370641.61</v>
      </c>
    </row>
    <row r="48" spans="1:3" x14ac:dyDescent="0.2">
      <c r="A48" s="20">
        <v>4171</v>
      </c>
      <c r="B48" s="18" t="s">
        <v>337</v>
      </c>
      <c r="C48" s="21">
        <v>0</v>
      </c>
    </row>
    <row r="49" spans="1:3" x14ac:dyDescent="0.2">
      <c r="A49" s="20">
        <v>4172</v>
      </c>
      <c r="B49" s="18" t="s">
        <v>338</v>
      </c>
      <c r="C49" s="21">
        <v>0</v>
      </c>
    </row>
    <row r="50" spans="1:3" x14ac:dyDescent="0.2">
      <c r="A50" s="20">
        <v>4173</v>
      </c>
      <c r="B50" s="18" t="s">
        <v>339</v>
      </c>
      <c r="C50" s="21">
        <v>370641.61</v>
      </c>
    </row>
    <row r="51" spans="1:3" x14ac:dyDescent="0.2">
      <c r="A51" s="20">
        <v>4174</v>
      </c>
      <c r="B51" s="18" t="s">
        <v>340</v>
      </c>
      <c r="C51" s="21">
        <v>0</v>
      </c>
    </row>
    <row r="52" spans="1:3" x14ac:dyDescent="0.2">
      <c r="A52" s="20">
        <v>4190</v>
      </c>
      <c r="B52" s="18" t="s">
        <v>341</v>
      </c>
      <c r="C52" s="21">
        <f>SUM(C53:C54)</f>
        <v>0</v>
      </c>
    </row>
    <row r="53" spans="1:3" x14ac:dyDescent="0.2">
      <c r="A53" s="20">
        <v>4191</v>
      </c>
      <c r="B53" s="18" t="s">
        <v>342</v>
      </c>
      <c r="C53" s="21">
        <v>0</v>
      </c>
    </row>
    <row r="54" spans="1:3" x14ac:dyDescent="0.2">
      <c r="A54" s="20">
        <v>4192</v>
      </c>
      <c r="B54" s="18" t="s">
        <v>343</v>
      </c>
      <c r="C54" s="21">
        <v>0</v>
      </c>
    </row>
    <row r="55" spans="1:3" x14ac:dyDescent="0.2">
      <c r="A55" s="20">
        <v>4200</v>
      </c>
      <c r="B55" s="18" t="s">
        <v>344</v>
      </c>
      <c r="C55" s="21">
        <f>SUM(C56+C60)</f>
        <v>3223949.13</v>
      </c>
    </row>
    <row r="56" spans="1:3" x14ac:dyDescent="0.2">
      <c r="A56" s="20">
        <v>4210</v>
      </c>
      <c r="B56" s="18" t="s">
        <v>345</v>
      </c>
      <c r="C56" s="21">
        <f>SUM(C57:C59)</f>
        <v>203714</v>
      </c>
    </row>
    <row r="57" spans="1:3" x14ac:dyDescent="0.2">
      <c r="A57" s="20">
        <v>4211</v>
      </c>
      <c r="B57" s="18" t="s">
        <v>346</v>
      </c>
      <c r="C57" s="21">
        <v>0</v>
      </c>
    </row>
    <row r="58" spans="1:3" x14ac:dyDescent="0.2">
      <c r="A58" s="20">
        <v>4212</v>
      </c>
      <c r="B58" s="18" t="s">
        <v>347</v>
      </c>
      <c r="C58" s="21">
        <v>0</v>
      </c>
    </row>
    <row r="59" spans="1:3" x14ac:dyDescent="0.2">
      <c r="A59" s="20">
        <v>4213</v>
      </c>
      <c r="B59" s="18" t="s">
        <v>348</v>
      </c>
      <c r="C59" s="21">
        <v>203714</v>
      </c>
    </row>
    <row r="60" spans="1:3" x14ac:dyDescent="0.2">
      <c r="A60" s="20">
        <v>4220</v>
      </c>
      <c r="B60" s="18" t="s">
        <v>349</v>
      </c>
      <c r="C60" s="21">
        <f>SUM(C61:C66)</f>
        <v>3020235.13</v>
      </c>
    </row>
    <row r="61" spans="1:3" x14ac:dyDescent="0.2">
      <c r="A61" s="20">
        <v>4221</v>
      </c>
      <c r="B61" s="18" t="s">
        <v>350</v>
      </c>
      <c r="C61" s="21">
        <v>3020235.13</v>
      </c>
    </row>
    <row r="62" spans="1:3" x14ac:dyDescent="0.2">
      <c r="A62" s="20">
        <v>4222</v>
      </c>
      <c r="B62" s="18" t="s">
        <v>351</v>
      </c>
      <c r="C62" s="21">
        <v>0</v>
      </c>
    </row>
    <row r="63" spans="1:3" x14ac:dyDescent="0.2">
      <c r="A63" s="20">
        <v>4223</v>
      </c>
      <c r="B63" s="18" t="s">
        <v>352</v>
      </c>
      <c r="C63" s="21">
        <v>0</v>
      </c>
    </row>
    <row r="64" spans="1:3" x14ac:dyDescent="0.2">
      <c r="A64" s="20">
        <v>4224</v>
      </c>
      <c r="B64" s="18" t="s">
        <v>353</v>
      </c>
      <c r="C64" s="21">
        <v>0</v>
      </c>
    </row>
    <row r="65" spans="1:5" x14ac:dyDescent="0.2">
      <c r="A65" s="20">
        <v>4225</v>
      </c>
      <c r="B65" s="18" t="s">
        <v>354</v>
      </c>
      <c r="C65" s="21">
        <v>0</v>
      </c>
    </row>
    <row r="66" spans="1:5" x14ac:dyDescent="0.2">
      <c r="A66" s="20">
        <v>4226</v>
      </c>
      <c r="B66" s="18" t="s">
        <v>355</v>
      </c>
      <c r="C66" s="21">
        <v>0</v>
      </c>
    </row>
    <row r="68" spans="1:5" x14ac:dyDescent="0.2">
      <c r="A68" s="17" t="s">
        <v>139</v>
      </c>
      <c r="B68" s="17"/>
      <c r="C68" s="17"/>
      <c r="D68" s="17"/>
      <c r="E68" s="17"/>
    </row>
    <row r="69" spans="1:5" x14ac:dyDescent="0.2">
      <c r="A69" s="19" t="s">
        <v>141</v>
      </c>
      <c r="B69" s="19" t="s">
        <v>137</v>
      </c>
      <c r="C69" s="19" t="s">
        <v>138</v>
      </c>
      <c r="D69" s="19" t="s">
        <v>142</v>
      </c>
      <c r="E69" s="19" t="s">
        <v>196</v>
      </c>
    </row>
    <row r="70" spans="1:5" x14ac:dyDescent="0.2">
      <c r="A70" s="20">
        <v>4300</v>
      </c>
      <c r="B70" s="18" t="s">
        <v>356</v>
      </c>
      <c r="C70" s="21">
        <f>SUM(C71+C74+C80+C82+C84)</f>
        <v>0</v>
      </c>
    </row>
    <row r="71" spans="1:5" x14ac:dyDescent="0.2">
      <c r="A71" s="20">
        <v>4310</v>
      </c>
      <c r="B71" s="18" t="s">
        <v>357</v>
      </c>
      <c r="C71" s="21">
        <f>SUM(C72:C73)</f>
        <v>0</v>
      </c>
    </row>
    <row r="72" spans="1:5" x14ac:dyDescent="0.2">
      <c r="A72" s="20">
        <v>4311</v>
      </c>
      <c r="B72" s="18" t="s">
        <v>358</v>
      </c>
      <c r="C72" s="21">
        <v>0</v>
      </c>
    </row>
    <row r="73" spans="1:5" x14ac:dyDescent="0.2">
      <c r="A73" s="20">
        <v>4319</v>
      </c>
      <c r="B73" s="18" t="s">
        <v>359</v>
      </c>
      <c r="C73" s="21">
        <v>0</v>
      </c>
    </row>
    <row r="74" spans="1:5" x14ac:dyDescent="0.2">
      <c r="A74" s="20">
        <v>4320</v>
      </c>
      <c r="B74" s="18" t="s">
        <v>360</v>
      </c>
      <c r="C74" s="21">
        <f>SUM(C75:C79)</f>
        <v>0</v>
      </c>
    </row>
    <row r="75" spans="1:5" x14ac:dyDescent="0.2">
      <c r="A75" s="20">
        <v>4321</v>
      </c>
      <c r="B75" s="18" t="s">
        <v>361</v>
      </c>
      <c r="C75" s="21">
        <v>0</v>
      </c>
    </row>
    <row r="76" spans="1:5" x14ac:dyDescent="0.2">
      <c r="A76" s="20">
        <v>4322</v>
      </c>
      <c r="B76" s="18" t="s">
        <v>362</v>
      </c>
      <c r="C76" s="21">
        <v>0</v>
      </c>
    </row>
    <row r="77" spans="1:5" x14ac:dyDescent="0.2">
      <c r="A77" s="20">
        <v>4323</v>
      </c>
      <c r="B77" s="18" t="s">
        <v>363</v>
      </c>
      <c r="C77" s="21">
        <v>0</v>
      </c>
    </row>
    <row r="78" spans="1:5" x14ac:dyDescent="0.2">
      <c r="A78" s="20">
        <v>4324</v>
      </c>
      <c r="B78" s="18" t="s">
        <v>364</v>
      </c>
      <c r="C78" s="21">
        <v>0</v>
      </c>
    </row>
    <row r="79" spans="1:5" x14ac:dyDescent="0.2">
      <c r="A79" s="20">
        <v>4325</v>
      </c>
      <c r="B79" s="18" t="s">
        <v>365</v>
      </c>
      <c r="C79" s="21">
        <v>0</v>
      </c>
    </row>
    <row r="80" spans="1:5" x14ac:dyDescent="0.2">
      <c r="A80" s="20">
        <v>4330</v>
      </c>
      <c r="B80" s="18" t="s">
        <v>366</v>
      </c>
      <c r="C80" s="21">
        <f>SUM(C81)</f>
        <v>0</v>
      </c>
    </row>
    <row r="81" spans="1:5" x14ac:dyDescent="0.2">
      <c r="A81" s="20">
        <v>4331</v>
      </c>
      <c r="B81" s="18" t="s">
        <v>366</v>
      </c>
      <c r="C81" s="21">
        <v>0</v>
      </c>
    </row>
    <row r="82" spans="1:5" x14ac:dyDescent="0.2">
      <c r="A82" s="20">
        <v>4340</v>
      </c>
      <c r="B82" s="18" t="s">
        <v>367</v>
      </c>
      <c r="C82" s="21">
        <f>SUM(C83)</f>
        <v>0</v>
      </c>
    </row>
    <row r="83" spans="1:5" x14ac:dyDescent="0.2">
      <c r="A83" s="20">
        <v>4341</v>
      </c>
      <c r="B83" s="18" t="s">
        <v>368</v>
      </c>
      <c r="C83" s="21">
        <v>0</v>
      </c>
    </row>
    <row r="84" spans="1:5" x14ac:dyDescent="0.2">
      <c r="A84" s="20">
        <v>4390</v>
      </c>
      <c r="B84" s="18" t="s">
        <v>369</v>
      </c>
      <c r="C84" s="21">
        <f>SUM(C85:C91)</f>
        <v>0</v>
      </c>
    </row>
    <row r="85" spans="1:5" x14ac:dyDescent="0.2">
      <c r="A85" s="20">
        <v>4391</v>
      </c>
      <c r="B85" s="18" t="s">
        <v>370</v>
      </c>
      <c r="C85" s="21">
        <v>0</v>
      </c>
    </row>
    <row r="86" spans="1:5" x14ac:dyDescent="0.2">
      <c r="A86" s="20">
        <v>4392</v>
      </c>
      <c r="B86" s="18" t="s">
        <v>371</v>
      </c>
      <c r="C86" s="21">
        <v>0</v>
      </c>
    </row>
    <row r="87" spans="1:5" x14ac:dyDescent="0.2">
      <c r="A87" s="20">
        <v>4393</v>
      </c>
      <c r="B87" s="18" t="s">
        <v>372</v>
      </c>
      <c r="C87" s="21">
        <v>0</v>
      </c>
    </row>
    <row r="88" spans="1:5" x14ac:dyDescent="0.2">
      <c r="A88" s="20">
        <v>4394</v>
      </c>
      <c r="B88" s="18" t="s">
        <v>373</v>
      </c>
      <c r="C88" s="21">
        <v>0</v>
      </c>
    </row>
    <row r="89" spans="1:5" x14ac:dyDescent="0.2">
      <c r="A89" s="20">
        <v>4395</v>
      </c>
      <c r="B89" s="18" t="s">
        <v>374</v>
      </c>
      <c r="C89" s="21">
        <v>0</v>
      </c>
    </row>
    <row r="90" spans="1:5" x14ac:dyDescent="0.2">
      <c r="A90" s="20">
        <v>4396</v>
      </c>
      <c r="B90" s="18" t="s">
        <v>375</v>
      </c>
      <c r="C90" s="21">
        <v>0</v>
      </c>
    </row>
    <row r="91" spans="1:5" x14ac:dyDescent="0.2">
      <c r="A91" s="20">
        <v>4399</v>
      </c>
      <c r="B91" s="18" t="s">
        <v>369</v>
      </c>
      <c r="C91" s="21">
        <v>0</v>
      </c>
    </row>
    <row r="94" spans="1:5" x14ac:dyDescent="0.2">
      <c r="A94" s="17" t="s">
        <v>143</v>
      </c>
      <c r="B94" s="17"/>
      <c r="C94" s="17"/>
      <c r="D94" s="17"/>
      <c r="E94" s="17"/>
    </row>
    <row r="95" spans="1:5" x14ac:dyDescent="0.2">
      <c r="A95" s="19" t="s">
        <v>141</v>
      </c>
      <c r="B95" s="19" t="s">
        <v>137</v>
      </c>
      <c r="C95" s="19" t="s">
        <v>138</v>
      </c>
      <c r="D95" s="19" t="s">
        <v>376</v>
      </c>
      <c r="E95" s="19" t="s">
        <v>196</v>
      </c>
    </row>
    <row r="96" spans="1:5" x14ac:dyDescent="0.2">
      <c r="A96" s="20">
        <v>5000</v>
      </c>
      <c r="B96" s="18" t="s">
        <v>377</v>
      </c>
      <c r="C96" s="21">
        <f>SUM(C97+C125+C158+C168+C183+C215)</f>
        <v>3598366.68</v>
      </c>
      <c r="D96" s="24">
        <f>C96/C96</f>
        <v>1</v>
      </c>
    </row>
    <row r="97" spans="1:4" x14ac:dyDescent="0.2">
      <c r="A97" s="20">
        <v>5100</v>
      </c>
      <c r="B97" s="18" t="s">
        <v>378</v>
      </c>
      <c r="C97" s="21">
        <f>SUM(C98+C105+C115)</f>
        <v>2911282.08</v>
      </c>
      <c r="D97" s="24">
        <f>C97/$C$96</f>
        <v>0.80905653561687607</v>
      </c>
    </row>
    <row r="98" spans="1:4" x14ac:dyDescent="0.2">
      <c r="A98" s="20">
        <v>5110</v>
      </c>
      <c r="B98" s="18" t="s">
        <v>379</v>
      </c>
      <c r="C98" s="21">
        <f>SUM(C99:C104)</f>
        <v>1979104.8900000001</v>
      </c>
      <c r="D98" s="24">
        <f t="shared" ref="D98:D161" si="0">C98/$C$96</f>
        <v>0.55000089373882266</v>
      </c>
    </row>
    <row r="99" spans="1:4" x14ac:dyDescent="0.2">
      <c r="A99" s="20">
        <v>5111</v>
      </c>
      <c r="B99" s="18" t="s">
        <v>380</v>
      </c>
      <c r="C99" s="21">
        <v>1603627.99</v>
      </c>
      <c r="D99" s="24">
        <f t="shared" si="0"/>
        <v>0.44565441285155516</v>
      </c>
    </row>
    <row r="100" spans="1:4" x14ac:dyDescent="0.2">
      <c r="A100" s="20">
        <v>5112</v>
      </c>
      <c r="B100" s="18" t="s">
        <v>381</v>
      </c>
      <c r="C100" s="21">
        <v>17458</v>
      </c>
      <c r="D100" s="24">
        <f t="shared" si="0"/>
        <v>4.8516456360695286E-3</v>
      </c>
    </row>
    <row r="101" spans="1:4" x14ac:dyDescent="0.2">
      <c r="A101" s="20">
        <v>5113</v>
      </c>
      <c r="B101" s="18" t="s">
        <v>382</v>
      </c>
      <c r="C101" s="21">
        <v>210866.07</v>
      </c>
      <c r="D101" s="24">
        <f t="shared" si="0"/>
        <v>5.860049537808637E-2</v>
      </c>
    </row>
    <row r="102" spans="1:4" x14ac:dyDescent="0.2">
      <c r="A102" s="20">
        <v>5114</v>
      </c>
      <c r="B102" s="18" t="s">
        <v>383</v>
      </c>
      <c r="C102" s="21">
        <v>46795.6</v>
      </c>
      <c r="D102" s="24">
        <f t="shared" si="0"/>
        <v>1.3004678000186461E-2</v>
      </c>
    </row>
    <row r="103" spans="1:4" x14ac:dyDescent="0.2">
      <c r="A103" s="20">
        <v>5115</v>
      </c>
      <c r="B103" s="18" t="s">
        <v>384</v>
      </c>
      <c r="C103" s="21">
        <v>100357.23</v>
      </c>
      <c r="D103" s="24">
        <f t="shared" si="0"/>
        <v>2.7889661872925076E-2</v>
      </c>
    </row>
    <row r="104" spans="1:4" x14ac:dyDescent="0.2">
      <c r="A104" s="20">
        <v>5116</v>
      </c>
      <c r="B104" s="18" t="s">
        <v>385</v>
      </c>
      <c r="C104" s="21">
        <v>0</v>
      </c>
      <c r="D104" s="24">
        <f t="shared" si="0"/>
        <v>0</v>
      </c>
    </row>
    <row r="105" spans="1:4" x14ac:dyDescent="0.2">
      <c r="A105" s="20">
        <v>5120</v>
      </c>
      <c r="B105" s="18" t="s">
        <v>386</v>
      </c>
      <c r="C105" s="21">
        <f>SUM(C106:C114)</f>
        <v>596212.49</v>
      </c>
      <c r="D105" s="24">
        <f t="shared" si="0"/>
        <v>0.16568975399694397</v>
      </c>
    </row>
    <row r="106" spans="1:4" x14ac:dyDescent="0.2">
      <c r="A106" s="20">
        <v>5121</v>
      </c>
      <c r="B106" s="18" t="s">
        <v>387</v>
      </c>
      <c r="C106" s="21">
        <v>97049.01</v>
      </c>
      <c r="D106" s="24">
        <f t="shared" si="0"/>
        <v>2.6970294756064158E-2</v>
      </c>
    </row>
    <row r="107" spans="1:4" x14ac:dyDescent="0.2">
      <c r="A107" s="20">
        <v>5122</v>
      </c>
      <c r="B107" s="18" t="s">
        <v>388</v>
      </c>
      <c r="C107" s="21">
        <v>112500</v>
      </c>
      <c r="D107" s="24">
        <f t="shared" si="0"/>
        <v>3.1264184560535112E-2</v>
      </c>
    </row>
    <row r="108" spans="1:4" x14ac:dyDescent="0.2">
      <c r="A108" s="20">
        <v>5123</v>
      </c>
      <c r="B108" s="18" t="s">
        <v>389</v>
      </c>
      <c r="C108" s="21">
        <v>0</v>
      </c>
      <c r="D108" s="24">
        <f t="shared" si="0"/>
        <v>0</v>
      </c>
    </row>
    <row r="109" spans="1:4" x14ac:dyDescent="0.2">
      <c r="A109" s="20">
        <v>5124</v>
      </c>
      <c r="B109" s="18" t="s">
        <v>390</v>
      </c>
      <c r="C109" s="21">
        <v>0</v>
      </c>
      <c r="D109" s="24">
        <f t="shared" si="0"/>
        <v>0</v>
      </c>
    </row>
    <row r="110" spans="1:4" x14ac:dyDescent="0.2">
      <c r="A110" s="20">
        <v>5125</v>
      </c>
      <c r="B110" s="18" t="s">
        <v>391</v>
      </c>
      <c r="C110" s="21">
        <v>940.47</v>
      </c>
      <c r="D110" s="24">
        <f t="shared" si="0"/>
        <v>2.6136024581019076E-4</v>
      </c>
    </row>
    <row r="111" spans="1:4" x14ac:dyDescent="0.2">
      <c r="A111" s="20">
        <v>5126</v>
      </c>
      <c r="B111" s="18" t="s">
        <v>392</v>
      </c>
      <c r="C111" s="21">
        <v>252987.34</v>
      </c>
      <c r="D111" s="24">
        <f t="shared" si="0"/>
        <v>7.0306159015456421E-2</v>
      </c>
    </row>
    <row r="112" spans="1:4" x14ac:dyDescent="0.2">
      <c r="A112" s="20">
        <v>5127</v>
      </c>
      <c r="B112" s="18" t="s">
        <v>393</v>
      </c>
      <c r="C112" s="21">
        <v>0</v>
      </c>
      <c r="D112" s="24">
        <f t="shared" si="0"/>
        <v>0</v>
      </c>
    </row>
    <row r="113" spans="1:4" x14ac:dyDescent="0.2">
      <c r="A113" s="20">
        <v>5128</v>
      </c>
      <c r="B113" s="18" t="s">
        <v>394</v>
      </c>
      <c r="C113" s="21">
        <v>0</v>
      </c>
      <c r="D113" s="24">
        <f t="shared" si="0"/>
        <v>0</v>
      </c>
    </row>
    <row r="114" spans="1:4" x14ac:dyDescent="0.2">
      <c r="A114" s="20">
        <v>5129</v>
      </c>
      <c r="B114" s="18" t="s">
        <v>395</v>
      </c>
      <c r="C114" s="21">
        <v>132735.67000000001</v>
      </c>
      <c r="D114" s="24">
        <f t="shared" si="0"/>
        <v>3.6887755419078079E-2</v>
      </c>
    </row>
    <row r="115" spans="1:4" x14ac:dyDescent="0.2">
      <c r="A115" s="20">
        <v>5130</v>
      </c>
      <c r="B115" s="18" t="s">
        <v>396</v>
      </c>
      <c r="C115" s="21">
        <f>SUM(C116:C124)</f>
        <v>335964.7</v>
      </c>
      <c r="D115" s="24">
        <f t="shared" si="0"/>
        <v>9.336588788110943E-2</v>
      </c>
    </row>
    <row r="116" spans="1:4" x14ac:dyDescent="0.2">
      <c r="A116" s="20">
        <v>5131</v>
      </c>
      <c r="B116" s="18" t="s">
        <v>397</v>
      </c>
      <c r="C116" s="21">
        <v>53432.24</v>
      </c>
      <c r="D116" s="24">
        <f t="shared" si="0"/>
        <v>1.484902589193606E-2</v>
      </c>
    </row>
    <row r="117" spans="1:4" x14ac:dyDescent="0.2">
      <c r="A117" s="20">
        <v>5132</v>
      </c>
      <c r="B117" s="18" t="s">
        <v>398</v>
      </c>
      <c r="C117" s="21">
        <v>0</v>
      </c>
      <c r="D117" s="24">
        <f t="shared" si="0"/>
        <v>0</v>
      </c>
    </row>
    <row r="118" spans="1:4" x14ac:dyDescent="0.2">
      <c r="A118" s="20">
        <v>5133</v>
      </c>
      <c r="B118" s="18" t="s">
        <v>399</v>
      </c>
      <c r="C118" s="21">
        <v>0</v>
      </c>
      <c r="D118" s="24">
        <f t="shared" si="0"/>
        <v>0</v>
      </c>
    </row>
    <row r="119" spans="1:4" x14ac:dyDescent="0.2">
      <c r="A119" s="20">
        <v>5134</v>
      </c>
      <c r="B119" s="18" t="s">
        <v>400</v>
      </c>
      <c r="C119" s="21">
        <v>48817.5</v>
      </c>
      <c r="D119" s="24">
        <f t="shared" si="0"/>
        <v>1.3566571820301536E-2</v>
      </c>
    </row>
    <row r="120" spans="1:4" x14ac:dyDescent="0.2">
      <c r="A120" s="20">
        <v>5135</v>
      </c>
      <c r="B120" s="18" t="s">
        <v>401</v>
      </c>
      <c r="C120" s="21">
        <v>5542.1</v>
      </c>
      <c r="D120" s="24">
        <f t="shared" si="0"/>
        <v>1.5401709978039258E-3</v>
      </c>
    </row>
    <row r="121" spans="1:4" x14ac:dyDescent="0.2">
      <c r="A121" s="20">
        <v>5136</v>
      </c>
      <c r="B121" s="18" t="s">
        <v>402</v>
      </c>
      <c r="C121" s="21">
        <v>0</v>
      </c>
      <c r="D121" s="24">
        <f t="shared" si="0"/>
        <v>0</v>
      </c>
    </row>
    <row r="122" spans="1:4" x14ac:dyDescent="0.2">
      <c r="A122" s="20">
        <v>5137</v>
      </c>
      <c r="B122" s="18" t="s">
        <v>403</v>
      </c>
      <c r="C122" s="21">
        <v>78764.320000000007</v>
      </c>
      <c r="D122" s="24">
        <f t="shared" si="0"/>
        <v>2.188890877568931E-2</v>
      </c>
    </row>
    <row r="123" spans="1:4" x14ac:dyDescent="0.2">
      <c r="A123" s="20">
        <v>5138</v>
      </c>
      <c r="B123" s="18" t="s">
        <v>404</v>
      </c>
      <c r="C123" s="21">
        <v>107245.23</v>
      </c>
      <c r="D123" s="24">
        <f t="shared" si="0"/>
        <v>2.9803863679618108E-2</v>
      </c>
    </row>
    <row r="124" spans="1:4" x14ac:dyDescent="0.2">
      <c r="A124" s="20">
        <v>5139</v>
      </c>
      <c r="B124" s="18" t="s">
        <v>405</v>
      </c>
      <c r="C124" s="21">
        <v>42163.31</v>
      </c>
      <c r="D124" s="24">
        <f t="shared" si="0"/>
        <v>1.1717346715760494E-2</v>
      </c>
    </row>
    <row r="125" spans="1:4" x14ac:dyDescent="0.2">
      <c r="A125" s="20">
        <v>5200</v>
      </c>
      <c r="B125" s="18" t="s">
        <v>406</v>
      </c>
      <c r="C125" s="21">
        <f>SUM(C126+C129+C132+C135+C140+C144+C147+C149+C155)</f>
        <v>687084.6</v>
      </c>
      <c r="D125" s="24">
        <f t="shared" si="0"/>
        <v>0.19094346438312393</v>
      </c>
    </row>
    <row r="126" spans="1:4" x14ac:dyDescent="0.2">
      <c r="A126" s="20">
        <v>5210</v>
      </c>
      <c r="B126" s="18" t="s">
        <v>407</v>
      </c>
      <c r="C126" s="21">
        <f>SUM(C127:C128)</f>
        <v>0</v>
      </c>
      <c r="D126" s="24">
        <f t="shared" si="0"/>
        <v>0</v>
      </c>
    </row>
    <row r="127" spans="1:4" x14ac:dyDescent="0.2">
      <c r="A127" s="20">
        <v>5211</v>
      </c>
      <c r="B127" s="18" t="s">
        <v>408</v>
      </c>
      <c r="C127" s="21">
        <v>0</v>
      </c>
      <c r="D127" s="24">
        <f t="shared" si="0"/>
        <v>0</v>
      </c>
    </row>
    <row r="128" spans="1:4" x14ac:dyDescent="0.2">
      <c r="A128" s="20">
        <v>5212</v>
      </c>
      <c r="B128" s="18" t="s">
        <v>409</v>
      </c>
      <c r="C128" s="21">
        <v>0</v>
      </c>
      <c r="D128" s="24">
        <f t="shared" si="0"/>
        <v>0</v>
      </c>
    </row>
    <row r="129" spans="1:4" x14ac:dyDescent="0.2">
      <c r="A129" s="20">
        <v>5220</v>
      </c>
      <c r="B129" s="18" t="s">
        <v>410</v>
      </c>
      <c r="C129" s="21">
        <f>SUM(C130:C131)</f>
        <v>0</v>
      </c>
      <c r="D129" s="24">
        <f t="shared" si="0"/>
        <v>0</v>
      </c>
    </row>
    <row r="130" spans="1:4" x14ac:dyDescent="0.2">
      <c r="A130" s="20">
        <v>5221</v>
      </c>
      <c r="B130" s="18" t="s">
        <v>411</v>
      </c>
      <c r="C130" s="21">
        <v>0</v>
      </c>
      <c r="D130" s="24">
        <f t="shared" si="0"/>
        <v>0</v>
      </c>
    </row>
    <row r="131" spans="1:4" x14ac:dyDescent="0.2">
      <c r="A131" s="20">
        <v>5222</v>
      </c>
      <c r="B131" s="18" t="s">
        <v>412</v>
      </c>
      <c r="C131" s="21">
        <v>0</v>
      </c>
      <c r="D131" s="24">
        <f t="shared" si="0"/>
        <v>0</v>
      </c>
    </row>
    <row r="132" spans="1:4" x14ac:dyDescent="0.2">
      <c r="A132" s="20">
        <v>5230</v>
      </c>
      <c r="B132" s="18" t="s">
        <v>352</v>
      </c>
      <c r="C132" s="21">
        <f>SUM(C133:C134)</f>
        <v>0</v>
      </c>
      <c r="D132" s="24">
        <f t="shared" si="0"/>
        <v>0</v>
      </c>
    </row>
    <row r="133" spans="1:4" x14ac:dyDescent="0.2">
      <c r="A133" s="20">
        <v>5231</v>
      </c>
      <c r="B133" s="18" t="s">
        <v>413</v>
      </c>
      <c r="C133" s="21">
        <v>0</v>
      </c>
      <c r="D133" s="24">
        <f t="shared" si="0"/>
        <v>0</v>
      </c>
    </row>
    <row r="134" spans="1:4" x14ac:dyDescent="0.2">
      <c r="A134" s="20">
        <v>5232</v>
      </c>
      <c r="B134" s="18" t="s">
        <v>414</v>
      </c>
      <c r="C134" s="21">
        <v>0</v>
      </c>
      <c r="D134" s="24">
        <f t="shared" si="0"/>
        <v>0</v>
      </c>
    </row>
    <row r="135" spans="1:4" x14ac:dyDescent="0.2">
      <c r="A135" s="20">
        <v>5240</v>
      </c>
      <c r="B135" s="18" t="s">
        <v>353</v>
      </c>
      <c r="C135" s="21">
        <f>SUM(C136:C139)</f>
        <v>687084.6</v>
      </c>
      <c r="D135" s="24">
        <f t="shared" si="0"/>
        <v>0.19094346438312393</v>
      </c>
    </row>
    <row r="136" spans="1:4" x14ac:dyDescent="0.2">
      <c r="A136" s="20">
        <v>5241</v>
      </c>
      <c r="B136" s="18" t="s">
        <v>415</v>
      </c>
      <c r="C136" s="21">
        <v>687084.6</v>
      </c>
      <c r="D136" s="24">
        <f t="shared" si="0"/>
        <v>0.19094346438312393</v>
      </c>
    </row>
    <row r="137" spans="1:4" x14ac:dyDescent="0.2">
      <c r="A137" s="20">
        <v>5242</v>
      </c>
      <c r="B137" s="18" t="s">
        <v>416</v>
      </c>
      <c r="C137" s="21">
        <v>0</v>
      </c>
      <c r="D137" s="24">
        <f t="shared" si="0"/>
        <v>0</v>
      </c>
    </row>
    <row r="138" spans="1:4" x14ac:dyDescent="0.2">
      <c r="A138" s="20">
        <v>5243</v>
      </c>
      <c r="B138" s="18" t="s">
        <v>417</v>
      </c>
      <c r="C138" s="21">
        <v>0</v>
      </c>
      <c r="D138" s="24">
        <f t="shared" si="0"/>
        <v>0</v>
      </c>
    </row>
    <row r="139" spans="1:4" x14ac:dyDescent="0.2">
      <c r="A139" s="20">
        <v>5244</v>
      </c>
      <c r="B139" s="18" t="s">
        <v>418</v>
      </c>
      <c r="C139" s="21">
        <v>0</v>
      </c>
      <c r="D139" s="24">
        <f t="shared" si="0"/>
        <v>0</v>
      </c>
    </row>
    <row r="140" spans="1:4" x14ac:dyDescent="0.2">
      <c r="A140" s="20">
        <v>5250</v>
      </c>
      <c r="B140" s="18" t="s">
        <v>354</v>
      </c>
      <c r="C140" s="21">
        <f>SUM(C141:C143)</f>
        <v>0</v>
      </c>
      <c r="D140" s="24">
        <f t="shared" si="0"/>
        <v>0</v>
      </c>
    </row>
    <row r="141" spans="1:4" x14ac:dyDescent="0.2">
      <c r="A141" s="20">
        <v>5251</v>
      </c>
      <c r="B141" s="18" t="s">
        <v>419</v>
      </c>
      <c r="C141" s="21">
        <v>0</v>
      </c>
      <c r="D141" s="24">
        <f t="shared" si="0"/>
        <v>0</v>
      </c>
    </row>
    <row r="142" spans="1:4" x14ac:dyDescent="0.2">
      <c r="A142" s="20">
        <v>5252</v>
      </c>
      <c r="B142" s="18" t="s">
        <v>420</v>
      </c>
      <c r="C142" s="21">
        <v>0</v>
      </c>
      <c r="D142" s="24">
        <f t="shared" si="0"/>
        <v>0</v>
      </c>
    </row>
    <row r="143" spans="1:4" x14ac:dyDescent="0.2">
      <c r="A143" s="20">
        <v>5259</v>
      </c>
      <c r="B143" s="18" t="s">
        <v>421</v>
      </c>
      <c r="C143" s="21">
        <v>0</v>
      </c>
      <c r="D143" s="24">
        <f t="shared" si="0"/>
        <v>0</v>
      </c>
    </row>
    <row r="144" spans="1:4" x14ac:dyDescent="0.2">
      <c r="A144" s="20">
        <v>5260</v>
      </c>
      <c r="B144" s="18" t="s">
        <v>422</v>
      </c>
      <c r="C144" s="21">
        <f>SUM(C145:C146)</f>
        <v>0</v>
      </c>
      <c r="D144" s="24">
        <f t="shared" si="0"/>
        <v>0</v>
      </c>
    </row>
    <row r="145" spans="1:4" x14ac:dyDescent="0.2">
      <c r="A145" s="20">
        <v>5261</v>
      </c>
      <c r="B145" s="18" t="s">
        <v>423</v>
      </c>
      <c r="C145" s="21">
        <v>0</v>
      </c>
      <c r="D145" s="24">
        <f t="shared" si="0"/>
        <v>0</v>
      </c>
    </row>
    <row r="146" spans="1:4" x14ac:dyDescent="0.2">
      <c r="A146" s="20">
        <v>5262</v>
      </c>
      <c r="B146" s="18" t="s">
        <v>424</v>
      </c>
      <c r="C146" s="21">
        <v>0</v>
      </c>
      <c r="D146" s="24">
        <f t="shared" si="0"/>
        <v>0</v>
      </c>
    </row>
    <row r="147" spans="1:4" x14ac:dyDescent="0.2">
      <c r="A147" s="20">
        <v>5270</v>
      </c>
      <c r="B147" s="18" t="s">
        <v>425</v>
      </c>
      <c r="C147" s="21">
        <f>SUM(C148)</f>
        <v>0</v>
      </c>
      <c r="D147" s="24">
        <f t="shared" si="0"/>
        <v>0</v>
      </c>
    </row>
    <row r="148" spans="1:4" x14ac:dyDescent="0.2">
      <c r="A148" s="20">
        <v>5271</v>
      </c>
      <c r="B148" s="18" t="s">
        <v>426</v>
      </c>
      <c r="C148" s="21">
        <v>0</v>
      </c>
      <c r="D148" s="24">
        <f t="shared" si="0"/>
        <v>0</v>
      </c>
    </row>
    <row r="149" spans="1:4" x14ac:dyDescent="0.2">
      <c r="A149" s="20">
        <v>5280</v>
      </c>
      <c r="B149" s="18" t="s">
        <v>427</v>
      </c>
      <c r="C149" s="21">
        <f>SUM(C150:C154)</f>
        <v>0</v>
      </c>
      <c r="D149" s="24">
        <f t="shared" si="0"/>
        <v>0</v>
      </c>
    </row>
    <row r="150" spans="1:4" x14ac:dyDescent="0.2">
      <c r="A150" s="20">
        <v>5281</v>
      </c>
      <c r="B150" s="18" t="s">
        <v>428</v>
      </c>
      <c r="C150" s="21">
        <v>0</v>
      </c>
      <c r="D150" s="24">
        <f t="shared" si="0"/>
        <v>0</v>
      </c>
    </row>
    <row r="151" spans="1:4" x14ac:dyDescent="0.2">
      <c r="A151" s="20">
        <v>5282</v>
      </c>
      <c r="B151" s="18" t="s">
        <v>429</v>
      </c>
      <c r="C151" s="21">
        <v>0</v>
      </c>
      <c r="D151" s="24">
        <f t="shared" si="0"/>
        <v>0</v>
      </c>
    </row>
    <row r="152" spans="1:4" x14ac:dyDescent="0.2">
      <c r="A152" s="20">
        <v>5283</v>
      </c>
      <c r="B152" s="18" t="s">
        <v>430</v>
      </c>
      <c r="C152" s="21">
        <v>0</v>
      </c>
      <c r="D152" s="24">
        <f t="shared" si="0"/>
        <v>0</v>
      </c>
    </row>
    <row r="153" spans="1:4" x14ac:dyDescent="0.2">
      <c r="A153" s="20">
        <v>5284</v>
      </c>
      <c r="B153" s="18" t="s">
        <v>431</v>
      </c>
      <c r="C153" s="21">
        <v>0</v>
      </c>
      <c r="D153" s="24">
        <f t="shared" si="0"/>
        <v>0</v>
      </c>
    </row>
    <row r="154" spans="1:4" x14ac:dyDescent="0.2">
      <c r="A154" s="20">
        <v>5285</v>
      </c>
      <c r="B154" s="18" t="s">
        <v>432</v>
      </c>
      <c r="C154" s="21">
        <v>0</v>
      </c>
      <c r="D154" s="24">
        <f t="shared" si="0"/>
        <v>0</v>
      </c>
    </row>
    <row r="155" spans="1:4" x14ac:dyDescent="0.2">
      <c r="A155" s="20">
        <v>5290</v>
      </c>
      <c r="B155" s="18" t="s">
        <v>433</v>
      </c>
      <c r="C155" s="21">
        <f>SUM(C156:C157)</f>
        <v>0</v>
      </c>
      <c r="D155" s="24">
        <f t="shared" si="0"/>
        <v>0</v>
      </c>
    </row>
    <row r="156" spans="1:4" x14ac:dyDescent="0.2">
      <c r="A156" s="20">
        <v>5291</v>
      </c>
      <c r="B156" s="18" t="s">
        <v>434</v>
      </c>
      <c r="C156" s="21">
        <v>0</v>
      </c>
      <c r="D156" s="24">
        <f t="shared" si="0"/>
        <v>0</v>
      </c>
    </row>
    <row r="157" spans="1:4" x14ac:dyDescent="0.2">
      <c r="A157" s="20">
        <v>5292</v>
      </c>
      <c r="B157" s="18" t="s">
        <v>435</v>
      </c>
      <c r="C157" s="21">
        <v>0</v>
      </c>
      <c r="D157" s="24">
        <f t="shared" si="0"/>
        <v>0</v>
      </c>
    </row>
    <row r="158" spans="1:4" x14ac:dyDescent="0.2">
      <c r="A158" s="20">
        <v>5300</v>
      </c>
      <c r="B158" s="18" t="s">
        <v>436</v>
      </c>
      <c r="C158" s="21">
        <f>SUM(C159+C162+C165)</f>
        <v>0</v>
      </c>
      <c r="D158" s="24">
        <f t="shared" si="0"/>
        <v>0</v>
      </c>
    </row>
    <row r="159" spans="1:4" x14ac:dyDescent="0.2">
      <c r="A159" s="20">
        <v>5310</v>
      </c>
      <c r="B159" s="18" t="s">
        <v>346</v>
      </c>
      <c r="C159" s="21">
        <f>SUM(C160:C161)</f>
        <v>0</v>
      </c>
      <c r="D159" s="24">
        <f t="shared" si="0"/>
        <v>0</v>
      </c>
    </row>
    <row r="160" spans="1:4" x14ac:dyDescent="0.2">
      <c r="A160" s="20">
        <v>5311</v>
      </c>
      <c r="B160" s="18" t="s">
        <v>437</v>
      </c>
      <c r="C160" s="21">
        <v>0</v>
      </c>
      <c r="D160" s="24">
        <f t="shared" si="0"/>
        <v>0</v>
      </c>
    </row>
    <row r="161" spans="1:4" x14ac:dyDescent="0.2">
      <c r="A161" s="20">
        <v>5312</v>
      </c>
      <c r="B161" s="18" t="s">
        <v>438</v>
      </c>
      <c r="C161" s="21">
        <v>0</v>
      </c>
      <c r="D161" s="24">
        <f t="shared" si="0"/>
        <v>0</v>
      </c>
    </row>
    <row r="162" spans="1:4" x14ac:dyDescent="0.2">
      <c r="A162" s="20">
        <v>5320</v>
      </c>
      <c r="B162" s="18" t="s">
        <v>347</v>
      </c>
      <c r="C162" s="21">
        <f>SUM(C163:C164)</f>
        <v>0</v>
      </c>
      <c r="D162" s="24">
        <f t="shared" ref="D162:D217" si="1">C162/$C$96</f>
        <v>0</v>
      </c>
    </row>
    <row r="163" spans="1:4" x14ac:dyDescent="0.2">
      <c r="A163" s="20">
        <v>5321</v>
      </c>
      <c r="B163" s="18" t="s">
        <v>439</v>
      </c>
      <c r="C163" s="21">
        <v>0</v>
      </c>
      <c r="D163" s="24">
        <f t="shared" si="1"/>
        <v>0</v>
      </c>
    </row>
    <row r="164" spans="1:4" x14ac:dyDescent="0.2">
      <c r="A164" s="20">
        <v>5322</v>
      </c>
      <c r="B164" s="18" t="s">
        <v>440</v>
      </c>
      <c r="C164" s="21">
        <v>0</v>
      </c>
      <c r="D164" s="24">
        <f t="shared" si="1"/>
        <v>0</v>
      </c>
    </row>
    <row r="165" spans="1:4" x14ac:dyDescent="0.2">
      <c r="A165" s="20">
        <v>5330</v>
      </c>
      <c r="B165" s="18" t="s">
        <v>348</v>
      </c>
      <c r="C165" s="21">
        <f>SUM(C166:C167)</f>
        <v>0</v>
      </c>
      <c r="D165" s="24">
        <f t="shared" si="1"/>
        <v>0</v>
      </c>
    </row>
    <row r="166" spans="1:4" x14ac:dyDescent="0.2">
      <c r="A166" s="20">
        <v>5331</v>
      </c>
      <c r="B166" s="18" t="s">
        <v>441</v>
      </c>
      <c r="C166" s="21">
        <v>0</v>
      </c>
      <c r="D166" s="24">
        <f t="shared" si="1"/>
        <v>0</v>
      </c>
    </row>
    <row r="167" spans="1:4" x14ac:dyDescent="0.2">
      <c r="A167" s="20">
        <v>5332</v>
      </c>
      <c r="B167" s="18" t="s">
        <v>442</v>
      </c>
      <c r="C167" s="21">
        <v>0</v>
      </c>
      <c r="D167" s="24">
        <f t="shared" si="1"/>
        <v>0</v>
      </c>
    </row>
    <row r="168" spans="1:4" x14ac:dyDescent="0.2">
      <c r="A168" s="20">
        <v>5400</v>
      </c>
      <c r="B168" s="18" t="s">
        <v>443</v>
      </c>
      <c r="C168" s="21">
        <f>SUM(C169+C172+C175+C178+C180)</f>
        <v>0</v>
      </c>
      <c r="D168" s="24">
        <f t="shared" si="1"/>
        <v>0</v>
      </c>
    </row>
    <row r="169" spans="1:4" x14ac:dyDescent="0.2">
      <c r="A169" s="20">
        <v>5410</v>
      </c>
      <c r="B169" s="18" t="s">
        <v>444</v>
      </c>
      <c r="C169" s="21">
        <f>SUM(C170:C171)</f>
        <v>0</v>
      </c>
      <c r="D169" s="24">
        <f t="shared" si="1"/>
        <v>0</v>
      </c>
    </row>
    <row r="170" spans="1:4" x14ac:dyDescent="0.2">
      <c r="A170" s="20">
        <v>5411</v>
      </c>
      <c r="B170" s="18" t="s">
        <v>445</v>
      </c>
      <c r="C170" s="21">
        <v>0</v>
      </c>
      <c r="D170" s="24">
        <f t="shared" si="1"/>
        <v>0</v>
      </c>
    </row>
    <row r="171" spans="1:4" x14ac:dyDescent="0.2">
      <c r="A171" s="20">
        <v>5412</v>
      </c>
      <c r="B171" s="18" t="s">
        <v>446</v>
      </c>
      <c r="C171" s="21">
        <v>0</v>
      </c>
      <c r="D171" s="24">
        <f t="shared" si="1"/>
        <v>0</v>
      </c>
    </row>
    <row r="172" spans="1:4" x14ac:dyDescent="0.2">
      <c r="A172" s="20">
        <v>5420</v>
      </c>
      <c r="B172" s="18" t="s">
        <v>447</v>
      </c>
      <c r="C172" s="21">
        <f>SUM(C173:C174)</f>
        <v>0</v>
      </c>
      <c r="D172" s="24">
        <f t="shared" si="1"/>
        <v>0</v>
      </c>
    </row>
    <row r="173" spans="1:4" x14ac:dyDescent="0.2">
      <c r="A173" s="20">
        <v>5421</v>
      </c>
      <c r="B173" s="18" t="s">
        <v>448</v>
      </c>
      <c r="C173" s="21">
        <v>0</v>
      </c>
      <c r="D173" s="24">
        <f t="shared" si="1"/>
        <v>0</v>
      </c>
    </row>
    <row r="174" spans="1:4" x14ac:dyDescent="0.2">
      <c r="A174" s="20">
        <v>5422</v>
      </c>
      <c r="B174" s="18" t="s">
        <v>449</v>
      </c>
      <c r="C174" s="21">
        <v>0</v>
      </c>
      <c r="D174" s="24">
        <f t="shared" si="1"/>
        <v>0</v>
      </c>
    </row>
    <row r="175" spans="1:4" x14ac:dyDescent="0.2">
      <c r="A175" s="20">
        <v>5430</v>
      </c>
      <c r="B175" s="18" t="s">
        <v>450</v>
      </c>
      <c r="C175" s="21">
        <f>SUM(C176:C177)</f>
        <v>0</v>
      </c>
      <c r="D175" s="24">
        <f t="shared" si="1"/>
        <v>0</v>
      </c>
    </row>
    <row r="176" spans="1:4" x14ac:dyDescent="0.2">
      <c r="A176" s="20">
        <v>5431</v>
      </c>
      <c r="B176" s="18" t="s">
        <v>451</v>
      </c>
      <c r="C176" s="21">
        <v>0</v>
      </c>
      <c r="D176" s="24">
        <f t="shared" si="1"/>
        <v>0</v>
      </c>
    </row>
    <row r="177" spans="1:4" x14ac:dyDescent="0.2">
      <c r="A177" s="20">
        <v>5432</v>
      </c>
      <c r="B177" s="18" t="s">
        <v>452</v>
      </c>
      <c r="C177" s="21">
        <v>0</v>
      </c>
      <c r="D177" s="24">
        <f t="shared" si="1"/>
        <v>0</v>
      </c>
    </row>
    <row r="178" spans="1:4" x14ac:dyDescent="0.2">
      <c r="A178" s="20">
        <v>5440</v>
      </c>
      <c r="B178" s="18" t="s">
        <v>453</v>
      </c>
      <c r="C178" s="21">
        <f>SUM(C179)</f>
        <v>0</v>
      </c>
      <c r="D178" s="24">
        <f t="shared" si="1"/>
        <v>0</v>
      </c>
    </row>
    <row r="179" spans="1:4" x14ac:dyDescent="0.2">
      <c r="A179" s="20">
        <v>5441</v>
      </c>
      <c r="B179" s="18" t="s">
        <v>453</v>
      </c>
      <c r="C179" s="21">
        <v>0</v>
      </c>
      <c r="D179" s="24">
        <f t="shared" si="1"/>
        <v>0</v>
      </c>
    </row>
    <row r="180" spans="1:4" x14ac:dyDescent="0.2">
      <c r="A180" s="20">
        <v>5450</v>
      </c>
      <c r="B180" s="18" t="s">
        <v>454</v>
      </c>
      <c r="C180" s="21">
        <f>SUM(C181:C182)</f>
        <v>0</v>
      </c>
      <c r="D180" s="24">
        <f t="shared" si="1"/>
        <v>0</v>
      </c>
    </row>
    <row r="181" spans="1:4" x14ac:dyDescent="0.2">
      <c r="A181" s="20">
        <v>5451</v>
      </c>
      <c r="B181" s="18" t="s">
        <v>455</v>
      </c>
      <c r="C181" s="21">
        <v>0</v>
      </c>
      <c r="D181" s="24">
        <f t="shared" si="1"/>
        <v>0</v>
      </c>
    </row>
    <row r="182" spans="1:4" x14ac:dyDescent="0.2">
      <c r="A182" s="20">
        <v>5452</v>
      </c>
      <c r="B182" s="18" t="s">
        <v>456</v>
      </c>
      <c r="C182" s="21">
        <v>0</v>
      </c>
      <c r="D182" s="24">
        <f t="shared" si="1"/>
        <v>0</v>
      </c>
    </row>
    <row r="183" spans="1:4" x14ac:dyDescent="0.2">
      <c r="A183" s="20">
        <v>5500</v>
      </c>
      <c r="B183" s="18" t="s">
        <v>457</v>
      </c>
      <c r="C183" s="21">
        <f>SUM(C184+C193+C196+C202+C204+C206)</f>
        <v>0</v>
      </c>
      <c r="D183" s="24">
        <f t="shared" si="1"/>
        <v>0</v>
      </c>
    </row>
    <row r="184" spans="1:4" x14ac:dyDescent="0.2">
      <c r="A184" s="20">
        <v>5510</v>
      </c>
      <c r="B184" s="18" t="s">
        <v>458</v>
      </c>
      <c r="C184" s="21">
        <f>SUM(C185:C192)</f>
        <v>0</v>
      </c>
      <c r="D184" s="24">
        <f t="shared" si="1"/>
        <v>0</v>
      </c>
    </row>
    <row r="185" spans="1:4" x14ac:dyDescent="0.2">
      <c r="A185" s="20">
        <v>5511</v>
      </c>
      <c r="B185" s="18" t="s">
        <v>459</v>
      </c>
      <c r="C185" s="21">
        <v>0</v>
      </c>
      <c r="D185" s="24">
        <f t="shared" si="1"/>
        <v>0</v>
      </c>
    </row>
    <row r="186" spans="1:4" x14ac:dyDescent="0.2">
      <c r="A186" s="20">
        <v>5512</v>
      </c>
      <c r="B186" s="18" t="s">
        <v>460</v>
      </c>
      <c r="C186" s="21">
        <v>0</v>
      </c>
      <c r="D186" s="24">
        <f t="shared" si="1"/>
        <v>0</v>
      </c>
    </row>
    <row r="187" spans="1:4" x14ac:dyDescent="0.2">
      <c r="A187" s="20">
        <v>5513</v>
      </c>
      <c r="B187" s="18" t="s">
        <v>461</v>
      </c>
      <c r="C187" s="21">
        <v>0</v>
      </c>
      <c r="D187" s="24">
        <f t="shared" si="1"/>
        <v>0</v>
      </c>
    </row>
    <row r="188" spans="1:4" x14ac:dyDescent="0.2">
      <c r="A188" s="20">
        <v>5514</v>
      </c>
      <c r="B188" s="18" t="s">
        <v>462</v>
      </c>
      <c r="C188" s="21">
        <v>0</v>
      </c>
      <c r="D188" s="24">
        <f t="shared" si="1"/>
        <v>0</v>
      </c>
    </row>
    <row r="189" spans="1:4" x14ac:dyDescent="0.2">
      <c r="A189" s="20">
        <v>5515</v>
      </c>
      <c r="B189" s="18" t="s">
        <v>463</v>
      </c>
      <c r="C189" s="21">
        <v>0</v>
      </c>
      <c r="D189" s="24">
        <f t="shared" si="1"/>
        <v>0</v>
      </c>
    </row>
    <row r="190" spans="1:4" x14ac:dyDescent="0.2">
      <c r="A190" s="20">
        <v>5516</v>
      </c>
      <c r="B190" s="18" t="s">
        <v>464</v>
      </c>
      <c r="C190" s="21">
        <v>0</v>
      </c>
      <c r="D190" s="24">
        <f t="shared" si="1"/>
        <v>0</v>
      </c>
    </row>
    <row r="191" spans="1:4" x14ac:dyDescent="0.2">
      <c r="A191" s="20">
        <v>5517</v>
      </c>
      <c r="B191" s="18" t="s">
        <v>465</v>
      </c>
      <c r="C191" s="21">
        <v>0</v>
      </c>
      <c r="D191" s="24">
        <f t="shared" si="1"/>
        <v>0</v>
      </c>
    </row>
    <row r="192" spans="1:4" x14ac:dyDescent="0.2">
      <c r="A192" s="20">
        <v>5518</v>
      </c>
      <c r="B192" s="18" t="s">
        <v>57</v>
      </c>
      <c r="C192" s="21">
        <v>0</v>
      </c>
      <c r="D192" s="24">
        <f t="shared" si="1"/>
        <v>0</v>
      </c>
    </row>
    <row r="193" spans="1:4" x14ac:dyDescent="0.2">
      <c r="A193" s="20">
        <v>5520</v>
      </c>
      <c r="B193" s="18" t="s">
        <v>56</v>
      </c>
      <c r="C193" s="21">
        <f>SUM(C194:C195)</f>
        <v>0</v>
      </c>
      <c r="D193" s="24">
        <f t="shared" si="1"/>
        <v>0</v>
      </c>
    </row>
    <row r="194" spans="1:4" x14ac:dyDescent="0.2">
      <c r="A194" s="20">
        <v>5521</v>
      </c>
      <c r="B194" s="18" t="s">
        <v>466</v>
      </c>
      <c r="C194" s="21">
        <v>0</v>
      </c>
      <c r="D194" s="24">
        <f t="shared" si="1"/>
        <v>0</v>
      </c>
    </row>
    <row r="195" spans="1:4" x14ac:dyDescent="0.2">
      <c r="A195" s="20">
        <v>5522</v>
      </c>
      <c r="B195" s="18" t="s">
        <v>467</v>
      </c>
      <c r="C195" s="21">
        <v>0</v>
      </c>
      <c r="D195" s="24">
        <f t="shared" si="1"/>
        <v>0</v>
      </c>
    </row>
    <row r="196" spans="1:4" x14ac:dyDescent="0.2">
      <c r="A196" s="20">
        <v>5530</v>
      </c>
      <c r="B196" s="18" t="s">
        <v>468</v>
      </c>
      <c r="C196" s="21">
        <f>SUM(C197:C201)</f>
        <v>0</v>
      </c>
      <c r="D196" s="24">
        <f t="shared" si="1"/>
        <v>0</v>
      </c>
    </row>
    <row r="197" spans="1:4" x14ac:dyDescent="0.2">
      <c r="A197" s="20">
        <v>5531</v>
      </c>
      <c r="B197" s="18" t="s">
        <v>469</v>
      </c>
      <c r="C197" s="21">
        <v>0</v>
      </c>
      <c r="D197" s="24">
        <f t="shared" si="1"/>
        <v>0</v>
      </c>
    </row>
    <row r="198" spans="1:4" x14ac:dyDescent="0.2">
      <c r="A198" s="20">
        <v>5532</v>
      </c>
      <c r="B198" s="18" t="s">
        <v>470</v>
      </c>
      <c r="C198" s="21">
        <v>0</v>
      </c>
      <c r="D198" s="24">
        <f t="shared" si="1"/>
        <v>0</v>
      </c>
    </row>
    <row r="199" spans="1:4" x14ac:dyDescent="0.2">
      <c r="A199" s="20">
        <v>5533</v>
      </c>
      <c r="B199" s="18" t="s">
        <v>471</v>
      </c>
      <c r="C199" s="21">
        <v>0</v>
      </c>
      <c r="D199" s="24">
        <f t="shared" si="1"/>
        <v>0</v>
      </c>
    </row>
    <row r="200" spans="1:4" x14ac:dyDescent="0.2">
      <c r="A200" s="20">
        <v>5534</v>
      </c>
      <c r="B200" s="18" t="s">
        <v>472</v>
      </c>
      <c r="C200" s="21">
        <v>0</v>
      </c>
      <c r="D200" s="24">
        <f t="shared" si="1"/>
        <v>0</v>
      </c>
    </row>
    <row r="201" spans="1:4" x14ac:dyDescent="0.2">
      <c r="A201" s="20">
        <v>5535</v>
      </c>
      <c r="B201" s="18" t="s">
        <v>473</v>
      </c>
      <c r="C201" s="21">
        <v>0</v>
      </c>
      <c r="D201" s="24">
        <f t="shared" si="1"/>
        <v>0</v>
      </c>
    </row>
    <row r="202" spans="1:4" x14ac:dyDescent="0.2">
      <c r="A202" s="20">
        <v>5540</v>
      </c>
      <c r="B202" s="18" t="s">
        <v>474</v>
      </c>
      <c r="C202" s="21">
        <f>SUM(C203)</f>
        <v>0</v>
      </c>
      <c r="D202" s="24">
        <f t="shared" si="1"/>
        <v>0</v>
      </c>
    </row>
    <row r="203" spans="1:4" x14ac:dyDescent="0.2">
      <c r="A203" s="20">
        <v>5541</v>
      </c>
      <c r="B203" s="18" t="s">
        <v>474</v>
      </c>
      <c r="C203" s="21">
        <v>0</v>
      </c>
      <c r="D203" s="24">
        <f t="shared" si="1"/>
        <v>0</v>
      </c>
    </row>
    <row r="204" spans="1:4" x14ac:dyDescent="0.2">
      <c r="A204" s="20">
        <v>5550</v>
      </c>
      <c r="B204" s="18" t="s">
        <v>475</v>
      </c>
      <c r="C204" s="21">
        <f>SUM(C205)</f>
        <v>0</v>
      </c>
      <c r="D204" s="24">
        <f t="shared" si="1"/>
        <v>0</v>
      </c>
    </row>
    <row r="205" spans="1:4" x14ac:dyDescent="0.2">
      <c r="A205" s="20">
        <v>5551</v>
      </c>
      <c r="B205" s="18" t="s">
        <v>475</v>
      </c>
      <c r="C205" s="21">
        <v>0</v>
      </c>
      <c r="D205" s="24">
        <f t="shared" si="1"/>
        <v>0</v>
      </c>
    </row>
    <row r="206" spans="1:4" x14ac:dyDescent="0.2">
      <c r="A206" s="20">
        <v>5590</v>
      </c>
      <c r="B206" s="18" t="s">
        <v>476</v>
      </c>
      <c r="C206" s="21">
        <f>SUM(C207:C214)</f>
        <v>0</v>
      </c>
      <c r="D206" s="24">
        <f t="shared" si="1"/>
        <v>0</v>
      </c>
    </row>
    <row r="207" spans="1:4" x14ac:dyDescent="0.2">
      <c r="A207" s="20">
        <v>5591</v>
      </c>
      <c r="B207" s="18" t="s">
        <v>477</v>
      </c>
      <c r="C207" s="21">
        <v>0</v>
      </c>
      <c r="D207" s="24">
        <f t="shared" si="1"/>
        <v>0</v>
      </c>
    </row>
    <row r="208" spans="1:4" x14ac:dyDescent="0.2">
      <c r="A208" s="20">
        <v>5592</v>
      </c>
      <c r="B208" s="18" t="s">
        <v>478</v>
      </c>
      <c r="C208" s="21">
        <v>0</v>
      </c>
      <c r="D208" s="24">
        <f t="shared" si="1"/>
        <v>0</v>
      </c>
    </row>
    <row r="209" spans="1:4" x14ac:dyDescent="0.2">
      <c r="A209" s="20">
        <v>5593</v>
      </c>
      <c r="B209" s="18" t="s">
        <v>479</v>
      </c>
      <c r="C209" s="21">
        <v>0</v>
      </c>
      <c r="D209" s="24">
        <f t="shared" si="1"/>
        <v>0</v>
      </c>
    </row>
    <row r="210" spans="1:4" x14ac:dyDescent="0.2">
      <c r="A210" s="20">
        <v>5594</v>
      </c>
      <c r="B210" s="18" t="s">
        <v>480</v>
      </c>
      <c r="C210" s="21">
        <v>0</v>
      </c>
      <c r="D210" s="24">
        <f t="shared" si="1"/>
        <v>0</v>
      </c>
    </row>
    <row r="211" spans="1:4" x14ac:dyDescent="0.2">
      <c r="A211" s="20">
        <v>5595</v>
      </c>
      <c r="B211" s="18" t="s">
        <v>481</v>
      </c>
      <c r="C211" s="21">
        <v>0</v>
      </c>
      <c r="D211" s="24">
        <f t="shared" si="1"/>
        <v>0</v>
      </c>
    </row>
    <row r="212" spans="1:4" x14ac:dyDescent="0.2">
      <c r="A212" s="20">
        <v>5596</v>
      </c>
      <c r="B212" s="18" t="s">
        <v>374</v>
      </c>
      <c r="C212" s="21">
        <v>0</v>
      </c>
      <c r="D212" s="24">
        <f t="shared" si="1"/>
        <v>0</v>
      </c>
    </row>
    <row r="213" spans="1:4" x14ac:dyDescent="0.2">
      <c r="A213" s="20">
        <v>5597</v>
      </c>
      <c r="B213" s="18" t="s">
        <v>482</v>
      </c>
      <c r="C213" s="21">
        <v>0</v>
      </c>
      <c r="D213" s="24">
        <f t="shared" si="1"/>
        <v>0</v>
      </c>
    </row>
    <row r="214" spans="1:4" x14ac:dyDescent="0.2">
      <c r="A214" s="20">
        <v>5599</v>
      </c>
      <c r="B214" s="18" t="s">
        <v>483</v>
      </c>
      <c r="C214" s="21">
        <v>0</v>
      </c>
      <c r="D214" s="24">
        <f t="shared" si="1"/>
        <v>0</v>
      </c>
    </row>
    <row r="215" spans="1:4" x14ac:dyDescent="0.2">
      <c r="A215" s="20">
        <v>5600</v>
      </c>
      <c r="B215" s="18" t="s">
        <v>51</v>
      </c>
      <c r="C215" s="21">
        <f>SUM(C216)</f>
        <v>0</v>
      </c>
      <c r="D215" s="24">
        <f t="shared" si="1"/>
        <v>0</v>
      </c>
    </row>
    <row r="216" spans="1:4" x14ac:dyDescent="0.2">
      <c r="A216" s="20">
        <v>5610</v>
      </c>
      <c r="B216" s="18" t="s">
        <v>484</v>
      </c>
      <c r="C216" s="21">
        <f>SUM(C217)</f>
        <v>0</v>
      </c>
      <c r="D216" s="24">
        <f t="shared" si="1"/>
        <v>0</v>
      </c>
    </row>
    <row r="217" spans="1:4" x14ac:dyDescent="0.2">
      <c r="A217" s="20">
        <v>5611</v>
      </c>
      <c r="B217" s="18" t="s">
        <v>485</v>
      </c>
      <c r="C217" s="21">
        <v>0</v>
      </c>
      <c r="D217" s="24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G22" sqref="G22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93" t="s">
        <v>520</v>
      </c>
      <c r="B1" s="93"/>
      <c r="C1" s="93"/>
      <c r="D1" s="25" t="s">
        <v>180</v>
      </c>
      <c r="E1" s="26">
        <v>2018</v>
      </c>
    </row>
    <row r="2" spans="1:5" ht="18.95" customHeight="1" x14ac:dyDescent="0.2">
      <c r="A2" s="93" t="s">
        <v>486</v>
      </c>
      <c r="B2" s="93"/>
      <c r="C2" s="93"/>
      <c r="D2" s="25" t="s">
        <v>182</v>
      </c>
      <c r="E2" s="26" t="str">
        <f>ESF!H2</f>
        <v>Trimestral</v>
      </c>
    </row>
    <row r="3" spans="1:5" ht="18.95" customHeight="1" x14ac:dyDescent="0.2">
      <c r="A3" s="93" t="s">
        <v>521</v>
      </c>
      <c r="B3" s="93"/>
      <c r="C3" s="93"/>
      <c r="D3" s="25" t="s">
        <v>184</v>
      </c>
      <c r="E3" s="26">
        <f>ESF!H3</f>
        <v>1</v>
      </c>
    </row>
    <row r="5" spans="1:5" x14ac:dyDescent="0.2">
      <c r="A5" s="28" t="s">
        <v>185</v>
      </c>
      <c r="B5" s="29"/>
      <c r="C5" s="29"/>
      <c r="D5" s="29"/>
      <c r="E5" s="29"/>
    </row>
    <row r="6" spans="1:5" x14ac:dyDescent="0.2">
      <c r="A6" s="29" t="s">
        <v>165</v>
      </c>
      <c r="B6" s="29"/>
      <c r="C6" s="29"/>
      <c r="D6" s="29"/>
      <c r="E6" s="29"/>
    </row>
    <row r="7" spans="1:5" x14ac:dyDescent="0.2">
      <c r="A7" s="30" t="s">
        <v>141</v>
      </c>
      <c r="B7" s="30" t="s">
        <v>137</v>
      </c>
      <c r="C7" s="30" t="s">
        <v>138</v>
      </c>
      <c r="D7" s="30" t="s">
        <v>140</v>
      </c>
      <c r="E7" s="30" t="s">
        <v>142</v>
      </c>
    </row>
    <row r="8" spans="1:5" x14ac:dyDescent="0.2">
      <c r="A8" s="31">
        <v>3110</v>
      </c>
      <c r="B8" s="27" t="s">
        <v>347</v>
      </c>
      <c r="C8" s="32">
        <v>-165912.07</v>
      </c>
    </row>
    <row r="9" spans="1:5" x14ac:dyDescent="0.2">
      <c r="A9" s="31">
        <v>3120</v>
      </c>
      <c r="B9" s="27" t="s">
        <v>487</v>
      </c>
      <c r="C9" s="32">
        <v>0</v>
      </c>
    </row>
    <row r="10" spans="1:5" x14ac:dyDescent="0.2">
      <c r="A10" s="31">
        <v>3130</v>
      </c>
      <c r="B10" s="27" t="s">
        <v>488</v>
      </c>
      <c r="C10" s="32">
        <v>0</v>
      </c>
    </row>
    <row r="12" spans="1:5" x14ac:dyDescent="0.2">
      <c r="A12" s="29" t="s">
        <v>166</v>
      </c>
      <c r="B12" s="29"/>
      <c r="C12" s="29"/>
      <c r="D12" s="29"/>
      <c r="E12" s="29"/>
    </row>
    <row r="13" spans="1:5" x14ac:dyDescent="0.2">
      <c r="A13" s="30" t="s">
        <v>141</v>
      </c>
      <c r="B13" s="30" t="s">
        <v>137</v>
      </c>
      <c r="C13" s="30" t="s">
        <v>138</v>
      </c>
      <c r="D13" s="30" t="s">
        <v>489</v>
      </c>
      <c r="E13" s="30"/>
    </row>
    <row r="14" spans="1:5" x14ac:dyDescent="0.2">
      <c r="A14" s="31">
        <v>3210</v>
      </c>
      <c r="B14" s="27" t="s">
        <v>490</v>
      </c>
      <c r="C14" s="32">
        <v>-3775.94</v>
      </c>
    </row>
    <row r="15" spans="1:5" x14ac:dyDescent="0.2">
      <c r="A15" s="31">
        <v>3220</v>
      </c>
      <c r="B15" s="27" t="s">
        <v>491</v>
      </c>
      <c r="C15" s="32">
        <v>1891122.39</v>
      </c>
    </row>
    <row r="16" spans="1:5" x14ac:dyDescent="0.2">
      <c r="A16" s="31">
        <v>3230</v>
      </c>
      <c r="B16" s="27" t="s">
        <v>492</v>
      </c>
      <c r="C16" s="32">
        <f>SUM(C17:C20)</f>
        <v>0</v>
      </c>
    </row>
    <row r="17" spans="1:3" x14ac:dyDescent="0.2">
      <c r="A17" s="31">
        <v>3231</v>
      </c>
      <c r="B17" s="27" t="s">
        <v>493</v>
      </c>
      <c r="C17" s="32">
        <v>0</v>
      </c>
    </row>
    <row r="18" spans="1:3" x14ac:dyDescent="0.2">
      <c r="A18" s="31">
        <v>3232</v>
      </c>
      <c r="B18" s="27" t="s">
        <v>494</v>
      </c>
      <c r="C18" s="32">
        <v>0</v>
      </c>
    </row>
    <row r="19" spans="1:3" x14ac:dyDescent="0.2">
      <c r="A19" s="31">
        <v>3233</v>
      </c>
      <c r="B19" s="27" t="s">
        <v>495</v>
      </c>
      <c r="C19" s="32">
        <v>0</v>
      </c>
    </row>
    <row r="20" spans="1:3" x14ac:dyDescent="0.2">
      <c r="A20" s="31">
        <v>3239</v>
      </c>
      <c r="B20" s="27" t="s">
        <v>496</v>
      </c>
      <c r="C20" s="32">
        <v>0</v>
      </c>
    </row>
    <row r="21" spans="1:3" x14ac:dyDescent="0.2">
      <c r="A21" s="31">
        <v>3240</v>
      </c>
      <c r="B21" s="27" t="s">
        <v>497</v>
      </c>
      <c r="C21" s="32">
        <f>SUM(C22:C24)</f>
        <v>0</v>
      </c>
    </row>
    <row r="22" spans="1:3" x14ac:dyDescent="0.2">
      <c r="A22" s="31">
        <v>3241</v>
      </c>
      <c r="B22" s="27" t="s">
        <v>498</v>
      </c>
      <c r="C22" s="32">
        <v>0</v>
      </c>
    </row>
    <row r="23" spans="1:3" x14ac:dyDescent="0.2">
      <c r="A23" s="31">
        <v>3242</v>
      </c>
      <c r="B23" s="27" t="s">
        <v>499</v>
      </c>
      <c r="C23" s="32">
        <v>0</v>
      </c>
    </row>
    <row r="24" spans="1:3" x14ac:dyDescent="0.2">
      <c r="A24" s="31">
        <v>3243</v>
      </c>
      <c r="B24" s="27" t="s">
        <v>500</v>
      </c>
      <c r="C24" s="32">
        <v>0</v>
      </c>
    </row>
    <row r="25" spans="1:3" x14ac:dyDescent="0.2">
      <c r="A25" s="31">
        <v>3250</v>
      </c>
      <c r="B25" s="27" t="s">
        <v>501</v>
      </c>
      <c r="C25" s="32">
        <f>SUM(C26:C27)</f>
        <v>0</v>
      </c>
    </row>
    <row r="26" spans="1:3" x14ac:dyDescent="0.2">
      <c r="A26" s="31">
        <v>3251</v>
      </c>
      <c r="B26" s="27" t="s">
        <v>502</v>
      </c>
      <c r="C26" s="32">
        <v>0</v>
      </c>
    </row>
    <row r="27" spans="1:3" x14ac:dyDescent="0.2">
      <c r="A27" s="31">
        <v>3252</v>
      </c>
      <c r="B27" s="27" t="s">
        <v>503</v>
      </c>
      <c r="C27" s="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I16" sqref="I16"/>
    </sheetView>
  </sheetViews>
  <sheetFormatPr baseColWidth="10" defaultColWidth="9.140625" defaultRowHeight="11.25" x14ac:dyDescent="0.2"/>
  <cols>
    <col min="1" max="1" width="10" style="27" customWidth="1"/>
    <col min="2" max="2" width="53.7109375" style="27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16384" width="9.140625" style="27"/>
  </cols>
  <sheetData>
    <row r="1" spans="1:5" s="33" customFormat="1" ht="18.95" customHeight="1" x14ac:dyDescent="0.25">
      <c r="A1" s="93" t="s">
        <v>520</v>
      </c>
      <c r="B1" s="93"/>
      <c r="C1" s="93"/>
      <c r="D1" s="25" t="s">
        <v>180</v>
      </c>
      <c r="E1" s="26">
        <v>2018</v>
      </c>
    </row>
    <row r="2" spans="1:5" s="33" customFormat="1" ht="18.95" customHeight="1" x14ac:dyDescent="0.25">
      <c r="A2" s="93" t="s">
        <v>504</v>
      </c>
      <c r="B2" s="93"/>
      <c r="C2" s="93"/>
      <c r="D2" s="25" t="s">
        <v>182</v>
      </c>
      <c r="E2" s="26" t="str">
        <f>ESF!H2</f>
        <v>Trimestral</v>
      </c>
    </row>
    <row r="3" spans="1:5" s="33" customFormat="1" ht="18.95" customHeight="1" x14ac:dyDescent="0.25">
      <c r="A3" s="93" t="s">
        <v>521</v>
      </c>
      <c r="B3" s="93"/>
      <c r="C3" s="93"/>
      <c r="D3" s="25" t="s">
        <v>184</v>
      </c>
      <c r="E3" s="26">
        <f>ESF!H3</f>
        <v>1</v>
      </c>
    </row>
    <row r="4" spans="1:5" x14ac:dyDescent="0.2">
      <c r="A4" s="28" t="s">
        <v>185</v>
      </c>
      <c r="B4" s="29"/>
      <c r="C4" s="29"/>
      <c r="D4" s="29"/>
      <c r="E4" s="29"/>
    </row>
    <row r="6" spans="1:5" x14ac:dyDescent="0.2">
      <c r="A6" s="29" t="s">
        <v>167</v>
      </c>
      <c r="B6" s="29"/>
      <c r="C6" s="29"/>
      <c r="D6" s="29"/>
      <c r="E6" s="29"/>
    </row>
    <row r="7" spans="1:5" x14ac:dyDescent="0.2">
      <c r="A7" s="30" t="s">
        <v>141</v>
      </c>
      <c r="B7" s="30" t="s">
        <v>137</v>
      </c>
      <c r="C7" s="30" t="s">
        <v>169</v>
      </c>
      <c r="D7" s="30" t="s">
        <v>170</v>
      </c>
      <c r="E7" s="30"/>
    </row>
    <row r="8" spans="1:5" x14ac:dyDescent="0.2">
      <c r="A8" s="31">
        <v>1111</v>
      </c>
      <c r="B8" s="27" t="s">
        <v>505</v>
      </c>
      <c r="C8" s="32">
        <v>0</v>
      </c>
      <c r="D8" s="32">
        <v>0</v>
      </c>
    </row>
    <row r="9" spans="1:5" x14ac:dyDescent="0.2">
      <c r="A9" s="31">
        <v>1112</v>
      </c>
      <c r="B9" s="27" t="s">
        <v>506</v>
      </c>
      <c r="C9" s="32">
        <v>0</v>
      </c>
      <c r="D9" s="32">
        <v>0</v>
      </c>
    </row>
    <row r="10" spans="1:5" x14ac:dyDescent="0.2">
      <c r="A10" s="31">
        <v>1113</v>
      </c>
      <c r="B10" s="27" t="s">
        <v>507</v>
      </c>
      <c r="C10" s="32">
        <v>935921.56</v>
      </c>
      <c r="D10" s="32">
        <v>1128458.43</v>
      </c>
    </row>
    <row r="11" spans="1:5" x14ac:dyDescent="0.2">
      <c r="A11" s="31">
        <v>1114</v>
      </c>
      <c r="B11" s="27" t="s">
        <v>186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187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508</v>
      </c>
      <c r="C13" s="32">
        <v>0</v>
      </c>
      <c r="D13" s="32">
        <v>0</v>
      </c>
    </row>
    <row r="14" spans="1:5" x14ac:dyDescent="0.2">
      <c r="A14" s="31">
        <v>1119</v>
      </c>
      <c r="B14" s="27" t="s">
        <v>509</v>
      </c>
      <c r="C14" s="32">
        <v>0</v>
      </c>
      <c r="D14" s="32">
        <v>0</v>
      </c>
    </row>
    <row r="15" spans="1:5" x14ac:dyDescent="0.2">
      <c r="A15" s="31">
        <v>1110</v>
      </c>
      <c r="B15" s="27" t="s">
        <v>510</v>
      </c>
      <c r="C15" s="32">
        <f>SUM(C8:C14)</f>
        <v>935921.56</v>
      </c>
      <c r="D15" s="32">
        <f>SUM(D8:D14)</f>
        <v>1128458.43</v>
      </c>
    </row>
    <row r="16" spans="1:5" x14ac:dyDescent="0.2">
      <c r="D16" s="89"/>
    </row>
    <row r="18" spans="1:5" x14ac:dyDescent="0.2">
      <c r="A18" s="29" t="s">
        <v>168</v>
      </c>
      <c r="B18" s="29"/>
      <c r="C18" s="29"/>
      <c r="D18" s="29"/>
      <c r="E18" s="29"/>
    </row>
    <row r="19" spans="1:5" x14ac:dyDescent="0.2">
      <c r="A19" s="30" t="s">
        <v>141</v>
      </c>
      <c r="B19" s="30" t="s">
        <v>137</v>
      </c>
      <c r="C19" s="30" t="s">
        <v>138</v>
      </c>
      <c r="D19" s="30" t="s">
        <v>511</v>
      </c>
      <c r="E19" s="30" t="s">
        <v>171</v>
      </c>
    </row>
    <row r="20" spans="1:5" x14ac:dyDescent="0.2">
      <c r="A20" s="31">
        <v>1230</v>
      </c>
      <c r="B20" s="27" t="s">
        <v>220</v>
      </c>
      <c r="C20" s="32">
        <f>SUM(C21:C27)</f>
        <v>0</v>
      </c>
    </row>
    <row r="21" spans="1:5" x14ac:dyDescent="0.2">
      <c r="A21" s="31">
        <v>1231</v>
      </c>
      <c r="B21" s="27" t="s">
        <v>221</v>
      </c>
      <c r="C21" s="32">
        <v>0</v>
      </c>
    </row>
    <row r="22" spans="1:5" x14ac:dyDescent="0.2">
      <c r="A22" s="31">
        <v>1232</v>
      </c>
      <c r="B22" s="27" t="s">
        <v>222</v>
      </c>
      <c r="C22" s="32">
        <v>0</v>
      </c>
    </row>
    <row r="23" spans="1:5" x14ac:dyDescent="0.2">
      <c r="A23" s="31">
        <v>1233</v>
      </c>
      <c r="B23" s="27" t="s">
        <v>223</v>
      </c>
      <c r="C23" s="32">
        <v>0</v>
      </c>
    </row>
    <row r="24" spans="1:5" x14ac:dyDescent="0.2">
      <c r="A24" s="31">
        <v>1234</v>
      </c>
      <c r="B24" s="27" t="s">
        <v>224</v>
      </c>
      <c r="C24" s="32">
        <v>0</v>
      </c>
    </row>
    <row r="25" spans="1:5" x14ac:dyDescent="0.2">
      <c r="A25" s="31">
        <v>1235</v>
      </c>
      <c r="B25" s="27" t="s">
        <v>225</v>
      </c>
      <c r="C25" s="32">
        <v>0</v>
      </c>
    </row>
    <row r="26" spans="1:5" x14ac:dyDescent="0.2">
      <c r="A26" s="31">
        <v>1236</v>
      </c>
      <c r="B26" s="27" t="s">
        <v>226</v>
      </c>
      <c r="C26" s="32">
        <v>0</v>
      </c>
    </row>
    <row r="27" spans="1:5" x14ac:dyDescent="0.2">
      <c r="A27" s="31">
        <v>1239</v>
      </c>
      <c r="B27" s="27" t="s">
        <v>227</v>
      </c>
      <c r="C27" s="32">
        <v>0</v>
      </c>
    </row>
    <row r="28" spans="1:5" x14ac:dyDescent="0.2">
      <c r="A28" s="31">
        <v>1240</v>
      </c>
      <c r="B28" s="27" t="s">
        <v>228</v>
      </c>
      <c r="C28" s="32">
        <f>SUM(C29:C36)</f>
        <v>955086.79</v>
      </c>
    </row>
    <row r="29" spans="1:5" x14ac:dyDescent="0.2">
      <c r="A29" s="31">
        <v>1241</v>
      </c>
      <c r="B29" s="27" t="s">
        <v>229</v>
      </c>
      <c r="C29" s="32">
        <v>204239.68</v>
      </c>
    </row>
    <row r="30" spans="1:5" x14ac:dyDescent="0.2">
      <c r="A30" s="31">
        <v>1242</v>
      </c>
      <c r="B30" s="27" t="s">
        <v>230</v>
      </c>
      <c r="C30" s="32">
        <v>20318.04</v>
      </c>
    </row>
    <row r="31" spans="1:5" x14ac:dyDescent="0.2">
      <c r="A31" s="31">
        <v>1243</v>
      </c>
      <c r="B31" s="27" t="s">
        <v>231</v>
      </c>
      <c r="C31" s="32">
        <v>0</v>
      </c>
    </row>
    <row r="32" spans="1:5" x14ac:dyDescent="0.2">
      <c r="A32" s="31">
        <v>1244</v>
      </c>
      <c r="B32" s="27" t="s">
        <v>232</v>
      </c>
      <c r="C32" s="32">
        <v>579241</v>
      </c>
    </row>
    <row r="33" spans="1:5" x14ac:dyDescent="0.2">
      <c r="A33" s="31">
        <v>1245</v>
      </c>
      <c r="B33" s="27" t="s">
        <v>233</v>
      </c>
      <c r="C33" s="32">
        <v>0</v>
      </c>
    </row>
    <row r="34" spans="1:5" x14ac:dyDescent="0.2">
      <c r="A34" s="31">
        <v>1246</v>
      </c>
      <c r="B34" s="27" t="s">
        <v>234</v>
      </c>
      <c r="C34" s="32">
        <v>151288.07</v>
      </c>
    </row>
    <row r="35" spans="1:5" x14ac:dyDescent="0.2">
      <c r="A35" s="31">
        <v>1247</v>
      </c>
      <c r="B35" s="27" t="s">
        <v>235</v>
      </c>
      <c r="C35" s="32">
        <v>0</v>
      </c>
    </row>
    <row r="36" spans="1:5" x14ac:dyDescent="0.2">
      <c r="A36" s="31">
        <v>1248</v>
      </c>
      <c r="B36" s="27" t="s">
        <v>236</v>
      </c>
      <c r="C36" s="32">
        <v>0</v>
      </c>
    </row>
    <row r="37" spans="1:5" x14ac:dyDescent="0.2">
      <c r="A37" s="31">
        <v>1250</v>
      </c>
      <c r="B37" s="27" t="s">
        <v>238</v>
      </c>
      <c r="C37" s="32">
        <f>SUM(C38:C42)</f>
        <v>0</v>
      </c>
    </row>
    <row r="38" spans="1:5" x14ac:dyDescent="0.2">
      <c r="A38" s="31">
        <v>1251</v>
      </c>
      <c r="B38" s="27" t="s">
        <v>239</v>
      </c>
      <c r="C38" s="32">
        <v>0</v>
      </c>
    </row>
    <row r="39" spans="1:5" x14ac:dyDescent="0.2">
      <c r="A39" s="31">
        <v>1252</v>
      </c>
      <c r="B39" s="27" t="s">
        <v>240</v>
      </c>
      <c r="C39" s="32">
        <v>0</v>
      </c>
    </row>
    <row r="40" spans="1:5" x14ac:dyDescent="0.2">
      <c r="A40" s="31">
        <v>1253</v>
      </c>
      <c r="B40" s="27" t="s">
        <v>241</v>
      </c>
      <c r="C40" s="32">
        <v>0</v>
      </c>
    </row>
    <row r="41" spans="1:5" x14ac:dyDescent="0.2">
      <c r="A41" s="31">
        <v>1254</v>
      </c>
      <c r="B41" s="27" t="s">
        <v>242</v>
      </c>
      <c r="C41" s="32">
        <v>0</v>
      </c>
    </row>
    <row r="42" spans="1:5" x14ac:dyDescent="0.2">
      <c r="A42" s="31">
        <v>1259</v>
      </c>
      <c r="B42" s="27" t="s">
        <v>243</v>
      </c>
      <c r="C42" s="32">
        <v>0</v>
      </c>
    </row>
    <row r="44" spans="1:5" x14ac:dyDescent="0.2">
      <c r="A44" s="29" t="s">
        <v>176</v>
      </c>
      <c r="B44" s="29"/>
      <c r="C44" s="29"/>
      <c r="D44" s="29"/>
      <c r="E44" s="29"/>
    </row>
    <row r="45" spans="1:5" x14ac:dyDescent="0.2">
      <c r="A45" s="30" t="s">
        <v>141</v>
      </c>
      <c r="B45" s="30" t="s">
        <v>137</v>
      </c>
      <c r="C45" s="30" t="s">
        <v>169</v>
      </c>
      <c r="D45" s="30" t="s">
        <v>170</v>
      </c>
      <c r="E45" s="30"/>
    </row>
    <row r="46" spans="1:5" x14ac:dyDescent="0.2">
      <c r="A46" s="31">
        <v>5500</v>
      </c>
      <c r="B46" s="27" t="s">
        <v>457</v>
      </c>
      <c r="C46" s="32">
        <f>SUM(C47+C56+C59+C65+C67+C69)</f>
        <v>0</v>
      </c>
      <c r="D46" s="32">
        <v>0</v>
      </c>
    </row>
    <row r="47" spans="1:5" x14ac:dyDescent="0.2">
      <c r="A47" s="31">
        <v>5510</v>
      </c>
      <c r="B47" s="27" t="s">
        <v>458</v>
      </c>
      <c r="C47" s="32">
        <f>SUM(C48:C55)</f>
        <v>0</v>
      </c>
      <c r="D47" s="32">
        <v>0</v>
      </c>
    </row>
    <row r="48" spans="1:5" x14ac:dyDescent="0.2">
      <c r="A48" s="31">
        <v>5511</v>
      </c>
      <c r="B48" s="27" t="s">
        <v>459</v>
      </c>
      <c r="C48" s="32">
        <v>0</v>
      </c>
      <c r="D48" s="32">
        <v>0</v>
      </c>
    </row>
    <row r="49" spans="1:4" x14ac:dyDescent="0.2">
      <c r="A49" s="31">
        <v>5512</v>
      </c>
      <c r="B49" s="27" t="s">
        <v>460</v>
      </c>
      <c r="C49" s="32">
        <v>0</v>
      </c>
      <c r="D49" s="32">
        <v>0</v>
      </c>
    </row>
    <row r="50" spans="1:4" x14ac:dyDescent="0.2">
      <c r="A50" s="31">
        <v>5513</v>
      </c>
      <c r="B50" s="27" t="s">
        <v>461</v>
      </c>
      <c r="C50" s="32">
        <v>0</v>
      </c>
      <c r="D50" s="32">
        <v>0</v>
      </c>
    </row>
    <row r="51" spans="1:4" x14ac:dyDescent="0.2">
      <c r="A51" s="31">
        <v>5514</v>
      </c>
      <c r="B51" s="27" t="s">
        <v>462</v>
      </c>
      <c r="C51" s="32">
        <v>0</v>
      </c>
      <c r="D51" s="32">
        <v>0</v>
      </c>
    </row>
    <row r="52" spans="1:4" x14ac:dyDescent="0.2">
      <c r="A52" s="31">
        <v>5515</v>
      </c>
      <c r="B52" s="27" t="s">
        <v>463</v>
      </c>
      <c r="C52" s="32">
        <v>0</v>
      </c>
      <c r="D52" s="32">
        <v>0</v>
      </c>
    </row>
    <row r="53" spans="1:4" x14ac:dyDescent="0.2">
      <c r="A53" s="31">
        <v>5516</v>
      </c>
      <c r="B53" s="27" t="s">
        <v>464</v>
      </c>
      <c r="C53" s="32">
        <v>0</v>
      </c>
      <c r="D53" s="32">
        <v>0</v>
      </c>
    </row>
    <row r="54" spans="1:4" x14ac:dyDescent="0.2">
      <c r="A54" s="31">
        <v>5517</v>
      </c>
      <c r="B54" s="27" t="s">
        <v>465</v>
      </c>
      <c r="C54" s="32">
        <v>0</v>
      </c>
      <c r="D54" s="32">
        <v>0</v>
      </c>
    </row>
    <row r="55" spans="1:4" x14ac:dyDescent="0.2">
      <c r="A55" s="31">
        <v>5518</v>
      </c>
      <c r="B55" s="27" t="s">
        <v>57</v>
      </c>
      <c r="C55" s="32">
        <v>0</v>
      </c>
      <c r="D55" s="32">
        <v>0</v>
      </c>
    </row>
    <row r="56" spans="1:4" x14ac:dyDescent="0.2">
      <c r="A56" s="31">
        <v>5520</v>
      </c>
      <c r="B56" s="27" t="s">
        <v>56</v>
      </c>
      <c r="C56" s="32">
        <f>SUM(C57:C58)</f>
        <v>0</v>
      </c>
      <c r="D56" s="32">
        <v>0</v>
      </c>
    </row>
    <row r="57" spans="1:4" x14ac:dyDescent="0.2">
      <c r="A57" s="31">
        <v>5521</v>
      </c>
      <c r="B57" s="27" t="s">
        <v>466</v>
      </c>
      <c r="C57" s="32">
        <v>0</v>
      </c>
      <c r="D57" s="32">
        <v>0</v>
      </c>
    </row>
    <row r="58" spans="1:4" x14ac:dyDescent="0.2">
      <c r="A58" s="31">
        <v>5522</v>
      </c>
      <c r="B58" s="27" t="s">
        <v>467</v>
      </c>
      <c r="C58" s="32">
        <v>0</v>
      </c>
      <c r="D58" s="32">
        <v>0</v>
      </c>
    </row>
    <row r="59" spans="1:4" x14ac:dyDescent="0.2">
      <c r="A59" s="31">
        <v>5530</v>
      </c>
      <c r="B59" s="27" t="s">
        <v>468</v>
      </c>
      <c r="C59" s="32">
        <f>SUM(C60:C64)</f>
        <v>0</v>
      </c>
      <c r="D59" s="32">
        <v>0</v>
      </c>
    </row>
    <row r="60" spans="1:4" x14ac:dyDescent="0.2">
      <c r="A60" s="31">
        <v>5531</v>
      </c>
      <c r="B60" s="27" t="s">
        <v>469</v>
      </c>
      <c r="C60" s="32">
        <v>0</v>
      </c>
      <c r="D60" s="32">
        <v>0</v>
      </c>
    </row>
    <row r="61" spans="1:4" x14ac:dyDescent="0.2">
      <c r="A61" s="31">
        <v>5532</v>
      </c>
      <c r="B61" s="27" t="s">
        <v>470</v>
      </c>
      <c r="C61" s="32">
        <v>0</v>
      </c>
      <c r="D61" s="32">
        <v>0</v>
      </c>
    </row>
    <row r="62" spans="1:4" x14ac:dyDescent="0.2">
      <c r="A62" s="31">
        <v>5533</v>
      </c>
      <c r="B62" s="27" t="s">
        <v>471</v>
      </c>
      <c r="C62" s="32">
        <v>0</v>
      </c>
      <c r="D62" s="32">
        <v>0</v>
      </c>
    </row>
    <row r="63" spans="1:4" x14ac:dyDescent="0.2">
      <c r="A63" s="31">
        <v>5534</v>
      </c>
      <c r="B63" s="27" t="s">
        <v>472</v>
      </c>
      <c r="C63" s="32">
        <v>0</v>
      </c>
      <c r="D63" s="32">
        <v>0</v>
      </c>
    </row>
    <row r="64" spans="1:4" x14ac:dyDescent="0.2">
      <c r="A64" s="31">
        <v>5535</v>
      </c>
      <c r="B64" s="27" t="s">
        <v>473</v>
      </c>
      <c r="C64" s="32">
        <v>0</v>
      </c>
      <c r="D64" s="32">
        <v>0</v>
      </c>
    </row>
    <row r="65" spans="1:4" x14ac:dyDescent="0.2">
      <c r="A65" s="31">
        <v>5540</v>
      </c>
      <c r="B65" s="27" t="s">
        <v>474</v>
      </c>
      <c r="C65" s="32">
        <f>SUM(C66)</f>
        <v>0</v>
      </c>
      <c r="D65" s="32">
        <v>0</v>
      </c>
    </row>
    <row r="66" spans="1:4" x14ac:dyDescent="0.2">
      <c r="A66" s="31">
        <v>5541</v>
      </c>
      <c r="B66" s="27" t="s">
        <v>474</v>
      </c>
      <c r="C66" s="32">
        <v>0</v>
      </c>
      <c r="D66" s="32">
        <v>0</v>
      </c>
    </row>
    <row r="67" spans="1:4" x14ac:dyDescent="0.2">
      <c r="A67" s="31">
        <v>5550</v>
      </c>
      <c r="B67" s="27" t="s">
        <v>475</v>
      </c>
      <c r="C67" s="32">
        <f>SUM(C68)</f>
        <v>0</v>
      </c>
      <c r="D67" s="32">
        <v>0</v>
      </c>
    </row>
    <row r="68" spans="1:4" x14ac:dyDescent="0.2">
      <c r="A68" s="31">
        <v>5551</v>
      </c>
      <c r="B68" s="27" t="s">
        <v>475</v>
      </c>
      <c r="C68" s="32">
        <v>0</v>
      </c>
      <c r="D68" s="32">
        <v>0</v>
      </c>
    </row>
    <row r="69" spans="1:4" x14ac:dyDescent="0.2">
      <c r="A69" s="31">
        <v>5590</v>
      </c>
      <c r="B69" s="27" t="s">
        <v>476</v>
      </c>
      <c r="C69" s="32">
        <f>SUM(C70:C77)</f>
        <v>0</v>
      </c>
      <c r="D69" s="32">
        <v>0</v>
      </c>
    </row>
    <row r="70" spans="1:4" x14ac:dyDescent="0.2">
      <c r="A70" s="31">
        <v>5591</v>
      </c>
      <c r="B70" s="27" t="s">
        <v>477</v>
      </c>
      <c r="C70" s="32">
        <v>0</v>
      </c>
      <c r="D70" s="32">
        <v>0</v>
      </c>
    </row>
    <row r="71" spans="1:4" x14ac:dyDescent="0.2">
      <c r="A71" s="31">
        <v>5592</v>
      </c>
      <c r="B71" s="27" t="s">
        <v>478</v>
      </c>
      <c r="C71" s="32">
        <v>0</v>
      </c>
      <c r="D71" s="32">
        <v>0</v>
      </c>
    </row>
    <row r="72" spans="1:4" x14ac:dyDescent="0.2">
      <c r="A72" s="31">
        <v>5593</v>
      </c>
      <c r="B72" s="27" t="s">
        <v>479</v>
      </c>
      <c r="C72" s="32">
        <v>0</v>
      </c>
      <c r="D72" s="32">
        <v>0</v>
      </c>
    </row>
    <row r="73" spans="1:4" x14ac:dyDescent="0.2">
      <c r="A73" s="31">
        <v>5594</v>
      </c>
      <c r="B73" s="27" t="s">
        <v>480</v>
      </c>
      <c r="C73" s="32">
        <v>0</v>
      </c>
      <c r="D73" s="32">
        <v>0</v>
      </c>
    </row>
    <row r="74" spans="1:4" x14ac:dyDescent="0.2">
      <c r="A74" s="31">
        <v>5595</v>
      </c>
      <c r="B74" s="27" t="s">
        <v>481</v>
      </c>
      <c r="C74" s="32">
        <v>0</v>
      </c>
      <c r="D74" s="32">
        <v>0</v>
      </c>
    </row>
    <row r="75" spans="1:4" x14ac:dyDescent="0.2">
      <c r="A75" s="31">
        <v>5596</v>
      </c>
      <c r="B75" s="27" t="s">
        <v>374</v>
      </c>
      <c r="C75" s="32">
        <v>0</v>
      </c>
      <c r="D75" s="32">
        <v>0</v>
      </c>
    </row>
    <row r="76" spans="1:4" x14ac:dyDescent="0.2">
      <c r="A76" s="31">
        <v>5597</v>
      </c>
      <c r="B76" s="27" t="s">
        <v>482</v>
      </c>
      <c r="C76" s="32">
        <v>0</v>
      </c>
      <c r="D76" s="32">
        <v>0</v>
      </c>
    </row>
    <row r="77" spans="1:4" x14ac:dyDescent="0.2">
      <c r="A77" s="31">
        <v>5599</v>
      </c>
      <c r="B77" s="27" t="s">
        <v>483</v>
      </c>
      <c r="C77" s="32">
        <v>0</v>
      </c>
      <c r="D77" s="32">
        <v>0</v>
      </c>
    </row>
    <row r="78" spans="1:4" x14ac:dyDescent="0.2">
      <c r="A78" s="31">
        <v>5600</v>
      </c>
      <c r="B78" s="27" t="s">
        <v>51</v>
      </c>
      <c r="C78" s="32">
        <f>SUM(C79)</f>
        <v>0</v>
      </c>
      <c r="D78" s="32">
        <v>0</v>
      </c>
    </row>
    <row r="79" spans="1:4" x14ac:dyDescent="0.2">
      <c r="A79" s="31">
        <v>5610</v>
      </c>
      <c r="B79" s="27" t="s">
        <v>484</v>
      </c>
      <c r="C79" s="32">
        <f>SUM(C80)</f>
        <v>0</v>
      </c>
      <c r="D79" s="32">
        <v>0</v>
      </c>
    </row>
    <row r="80" spans="1:4" x14ac:dyDescent="0.2">
      <c r="A80" s="31">
        <v>5611</v>
      </c>
      <c r="B80" s="27" t="s">
        <v>485</v>
      </c>
      <c r="C80" s="32">
        <v>0</v>
      </c>
      <c r="D80" s="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H21" sqref="H21"/>
    </sheetView>
  </sheetViews>
  <sheetFormatPr baseColWidth="10" defaultRowHeight="11.25" x14ac:dyDescent="0.2"/>
  <cols>
    <col min="1" max="1" width="1.7109375" style="37" customWidth="1"/>
    <col min="2" max="2" width="63.140625" style="37" customWidth="1"/>
    <col min="3" max="4" width="17.7109375" style="37" customWidth="1"/>
    <col min="5" max="16384" width="11.42578125" style="37"/>
  </cols>
  <sheetData>
    <row r="1" spans="1:4" s="35" customFormat="1" ht="18.95" customHeight="1" x14ac:dyDescent="0.25">
      <c r="A1" s="94" t="s">
        <v>520</v>
      </c>
      <c r="B1" s="94"/>
      <c r="C1" s="94"/>
      <c r="D1" s="94"/>
    </row>
    <row r="2" spans="1:4" s="35" customFormat="1" ht="18.95" customHeight="1" x14ac:dyDescent="0.25">
      <c r="A2" s="94" t="s">
        <v>516</v>
      </c>
      <c r="B2" s="94"/>
      <c r="C2" s="94"/>
      <c r="D2" s="94"/>
    </row>
    <row r="3" spans="1:4" s="35" customFormat="1" ht="18.95" customHeight="1" x14ac:dyDescent="0.25">
      <c r="A3" s="94" t="s">
        <v>521</v>
      </c>
      <c r="B3" s="94"/>
      <c r="C3" s="94"/>
      <c r="D3" s="94"/>
    </row>
    <row r="4" spans="1:4" s="38" customFormat="1" ht="18.95" customHeight="1" x14ac:dyDescent="0.2">
      <c r="A4" s="95" t="s">
        <v>512</v>
      </c>
      <c r="B4" s="95"/>
      <c r="C4" s="95"/>
      <c r="D4" s="95"/>
    </row>
    <row r="5" spans="1:4" s="36" customFormat="1" x14ac:dyDescent="0.2">
      <c r="A5" s="39"/>
      <c r="B5" s="40"/>
      <c r="C5" s="40"/>
      <c r="D5" s="40"/>
    </row>
    <row r="6" spans="1:4" x14ac:dyDescent="0.2">
      <c r="A6" s="41" t="s">
        <v>71</v>
      </c>
      <c r="B6" s="41"/>
      <c r="C6" s="42"/>
      <c r="D6" s="43">
        <v>0</v>
      </c>
    </row>
    <row r="7" spans="1:4" x14ac:dyDescent="0.2">
      <c r="B7" s="44"/>
      <c r="C7" s="45"/>
      <c r="D7" s="46"/>
    </row>
    <row r="8" spans="1:4" x14ac:dyDescent="0.2">
      <c r="A8" s="47" t="s">
        <v>70</v>
      </c>
      <c r="B8" s="48"/>
      <c r="C8" s="49"/>
      <c r="D8" s="50">
        <f>SUM(C9:C13)</f>
        <v>0</v>
      </c>
    </row>
    <row r="9" spans="1:4" x14ac:dyDescent="0.2">
      <c r="A9" s="51"/>
      <c r="B9" s="52" t="s">
        <v>69</v>
      </c>
      <c r="C9" s="53">
        <v>0</v>
      </c>
      <c r="D9" s="54"/>
    </row>
    <row r="10" spans="1:4" x14ac:dyDescent="0.2">
      <c r="A10" s="51"/>
      <c r="B10" s="52" t="s">
        <v>68</v>
      </c>
      <c r="C10" s="53">
        <v>0</v>
      </c>
      <c r="D10" s="55"/>
    </row>
    <row r="11" spans="1:4" x14ac:dyDescent="0.2">
      <c r="A11" s="51"/>
      <c r="B11" s="52" t="s">
        <v>67</v>
      </c>
      <c r="C11" s="53">
        <v>0</v>
      </c>
      <c r="D11" s="55"/>
    </row>
    <row r="12" spans="1:4" x14ac:dyDescent="0.2">
      <c r="A12" s="51"/>
      <c r="B12" s="52" t="s">
        <v>66</v>
      </c>
      <c r="C12" s="53">
        <v>0</v>
      </c>
      <c r="D12" s="55"/>
    </row>
    <row r="13" spans="1:4" x14ac:dyDescent="0.2">
      <c r="A13" s="56" t="s">
        <v>65</v>
      </c>
      <c r="B13" s="52"/>
      <c r="C13" s="53">
        <v>0</v>
      </c>
      <c r="D13" s="55"/>
    </row>
    <row r="14" spans="1:4" x14ac:dyDescent="0.2">
      <c r="B14" s="57"/>
      <c r="C14" s="58"/>
      <c r="D14" s="59"/>
    </row>
    <row r="15" spans="1:4" x14ac:dyDescent="0.2">
      <c r="A15" s="47" t="s">
        <v>64</v>
      </c>
      <c r="B15" s="48"/>
      <c r="C15" s="49"/>
      <c r="D15" s="50">
        <f>SUM(D16:D19)</f>
        <v>0</v>
      </c>
    </row>
    <row r="16" spans="1:4" x14ac:dyDescent="0.2">
      <c r="A16" s="51"/>
      <c r="B16" s="52" t="s">
        <v>63</v>
      </c>
      <c r="C16" s="53">
        <v>687084.6</v>
      </c>
      <c r="D16" s="54"/>
    </row>
    <row r="17" spans="1:4" x14ac:dyDescent="0.2">
      <c r="A17" s="51"/>
      <c r="B17" s="52" t="s">
        <v>62</v>
      </c>
      <c r="C17" s="53">
        <v>0</v>
      </c>
      <c r="D17" s="55"/>
    </row>
    <row r="18" spans="1:4" x14ac:dyDescent="0.2">
      <c r="A18" s="51"/>
      <c r="B18" s="52" t="s">
        <v>61</v>
      </c>
      <c r="C18" s="53">
        <v>0</v>
      </c>
      <c r="D18" s="55"/>
    </row>
    <row r="19" spans="1:4" x14ac:dyDescent="0.2">
      <c r="A19" s="56" t="s">
        <v>60</v>
      </c>
      <c r="B19" s="60"/>
      <c r="C19" s="61">
        <v>0</v>
      </c>
      <c r="D19" s="55"/>
    </row>
    <row r="20" spans="1:4" x14ac:dyDescent="0.2">
      <c r="B20" s="62"/>
      <c r="C20" s="63"/>
      <c r="D20" s="59"/>
    </row>
    <row r="21" spans="1:4" x14ac:dyDescent="0.2">
      <c r="A21" s="41" t="s">
        <v>59</v>
      </c>
      <c r="B21" s="41"/>
      <c r="C21" s="64"/>
      <c r="D21" s="43">
        <f>+D6+D8-D15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I14" sqref="I14"/>
    </sheetView>
  </sheetViews>
  <sheetFormatPr baseColWidth="10" defaultRowHeight="11.25" x14ac:dyDescent="0.2"/>
  <cols>
    <col min="1" max="1" width="1.7109375" style="37" customWidth="1"/>
    <col min="2" max="2" width="62.140625" style="37" customWidth="1"/>
    <col min="3" max="3" width="17.7109375" style="37" customWidth="1"/>
    <col min="4" max="4" width="17.7109375" style="84" customWidth="1"/>
    <col min="5" max="16384" width="11.42578125" style="37"/>
  </cols>
  <sheetData>
    <row r="1" spans="1:4" s="65" customFormat="1" ht="18.95" customHeight="1" x14ac:dyDescent="0.25">
      <c r="A1" s="96" t="s">
        <v>520</v>
      </c>
      <c r="B1" s="96"/>
      <c r="C1" s="96"/>
      <c r="D1" s="96"/>
    </row>
    <row r="2" spans="1:4" s="65" customFormat="1" ht="18.95" customHeight="1" x14ac:dyDescent="0.25">
      <c r="A2" s="96" t="s">
        <v>517</v>
      </c>
      <c r="B2" s="96"/>
      <c r="C2" s="96"/>
      <c r="D2" s="96"/>
    </row>
    <row r="3" spans="1:4" s="65" customFormat="1" ht="18.95" customHeight="1" x14ac:dyDescent="0.25">
      <c r="A3" s="96" t="s">
        <v>521</v>
      </c>
      <c r="B3" s="96"/>
      <c r="C3" s="96"/>
      <c r="D3" s="96"/>
    </row>
    <row r="4" spans="1:4" s="66" customFormat="1" x14ac:dyDescent="0.2">
      <c r="A4" s="97"/>
      <c r="B4" s="97"/>
      <c r="C4" s="97"/>
      <c r="D4" s="97"/>
    </row>
    <row r="5" spans="1:4" x14ac:dyDescent="0.2">
      <c r="A5" s="67" t="s">
        <v>93</v>
      </c>
      <c r="B5" s="68"/>
      <c r="C5" s="69"/>
      <c r="D5" s="70">
        <v>0</v>
      </c>
    </row>
    <row r="6" spans="1:4" x14ac:dyDescent="0.2">
      <c r="A6" s="71"/>
      <c r="B6" s="44"/>
      <c r="C6" s="72"/>
      <c r="D6" s="73"/>
    </row>
    <row r="7" spans="1:4" x14ac:dyDescent="0.2">
      <c r="A7" s="47" t="s">
        <v>92</v>
      </c>
      <c r="B7" s="74"/>
      <c r="C7" s="69"/>
      <c r="D7" s="75">
        <f>SUM(C8:C24)</f>
        <v>13334.2</v>
      </c>
    </row>
    <row r="8" spans="1:4" x14ac:dyDescent="0.2">
      <c r="A8" s="51"/>
      <c r="B8" s="76" t="s">
        <v>91</v>
      </c>
      <c r="C8" s="53">
        <v>13334.2</v>
      </c>
      <c r="D8" s="77"/>
    </row>
    <row r="9" spans="1:4" x14ac:dyDescent="0.2">
      <c r="A9" s="51"/>
      <c r="B9" s="76" t="s">
        <v>90</v>
      </c>
      <c r="C9" s="53">
        <v>0</v>
      </c>
      <c r="D9" s="78"/>
    </row>
    <row r="10" spans="1:4" x14ac:dyDescent="0.2">
      <c r="A10" s="51"/>
      <c r="B10" s="76" t="s">
        <v>89</v>
      </c>
      <c r="C10" s="53">
        <v>0</v>
      </c>
      <c r="D10" s="78"/>
    </row>
    <row r="11" spans="1:4" x14ac:dyDescent="0.2">
      <c r="A11" s="51"/>
      <c r="B11" s="76" t="s">
        <v>88</v>
      </c>
      <c r="C11" s="53">
        <v>0</v>
      </c>
      <c r="D11" s="78"/>
    </row>
    <row r="12" spans="1:4" x14ac:dyDescent="0.2">
      <c r="A12" s="51"/>
      <c r="B12" s="76" t="s">
        <v>87</v>
      </c>
      <c r="C12" s="53">
        <v>0</v>
      </c>
      <c r="D12" s="78"/>
    </row>
    <row r="13" spans="1:4" x14ac:dyDescent="0.2">
      <c r="A13" s="51"/>
      <c r="B13" s="76" t="s">
        <v>86</v>
      </c>
      <c r="C13" s="53">
        <v>0</v>
      </c>
      <c r="D13" s="78"/>
    </row>
    <row r="14" spans="1:4" x14ac:dyDescent="0.2">
      <c r="A14" s="51"/>
      <c r="B14" s="76" t="s">
        <v>85</v>
      </c>
      <c r="C14" s="53">
        <v>0</v>
      </c>
      <c r="D14" s="78"/>
    </row>
    <row r="15" spans="1:4" x14ac:dyDescent="0.2">
      <c r="A15" s="51"/>
      <c r="B15" s="76" t="s">
        <v>84</v>
      </c>
      <c r="C15" s="53">
        <v>0</v>
      </c>
      <c r="D15" s="78"/>
    </row>
    <row r="16" spans="1:4" x14ac:dyDescent="0.2">
      <c r="A16" s="51"/>
      <c r="B16" s="76" t="s">
        <v>83</v>
      </c>
      <c r="C16" s="53">
        <v>0</v>
      </c>
      <c r="D16" s="78"/>
    </row>
    <row r="17" spans="1:4" x14ac:dyDescent="0.2">
      <c r="A17" s="51"/>
      <c r="B17" s="76" t="s">
        <v>82</v>
      </c>
      <c r="C17" s="53">
        <v>0</v>
      </c>
      <c r="D17" s="78"/>
    </row>
    <row r="18" spans="1:4" x14ac:dyDescent="0.2">
      <c r="A18" s="51"/>
      <c r="B18" s="76" t="s">
        <v>81</v>
      </c>
      <c r="C18" s="53">
        <v>0</v>
      </c>
      <c r="D18" s="78"/>
    </row>
    <row r="19" spans="1:4" x14ac:dyDescent="0.2">
      <c r="A19" s="51"/>
      <c r="B19" s="76" t="s">
        <v>80</v>
      </c>
      <c r="C19" s="53">
        <v>0</v>
      </c>
      <c r="D19" s="78"/>
    </row>
    <row r="20" spans="1:4" x14ac:dyDescent="0.2">
      <c r="A20" s="51"/>
      <c r="B20" s="76" t="s">
        <v>79</v>
      </c>
      <c r="C20" s="53">
        <v>0</v>
      </c>
      <c r="D20" s="78"/>
    </row>
    <row r="21" spans="1:4" x14ac:dyDescent="0.2">
      <c r="A21" s="51"/>
      <c r="B21" s="76" t="s">
        <v>78</v>
      </c>
      <c r="C21" s="53">
        <v>0</v>
      </c>
      <c r="D21" s="78"/>
    </row>
    <row r="22" spans="1:4" x14ac:dyDescent="0.2">
      <c r="A22" s="51"/>
      <c r="B22" s="76" t="s">
        <v>77</v>
      </c>
      <c r="C22" s="53">
        <v>0</v>
      </c>
      <c r="D22" s="78"/>
    </row>
    <row r="23" spans="1:4" x14ac:dyDescent="0.2">
      <c r="A23" s="51"/>
      <c r="B23" s="76" t="s">
        <v>76</v>
      </c>
      <c r="C23" s="53">
        <v>0</v>
      </c>
      <c r="D23" s="78"/>
    </row>
    <row r="24" spans="1:4" x14ac:dyDescent="0.2">
      <c r="A24" s="51"/>
      <c r="B24" s="79" t="s">
        <v>75</v>
      </c>
      <c r="C24" s="53">
        <v>0</v>
      </c>
      <c r="D24" s="78"/>
    </row>
    <row r="25" spans="1:4" x14ac:dyDescent="0.2">
      <c r="A25" s="71"/>
      <c r="B25" s="80"/>
      <c r="C25" s="81"/>
      <c r="D25" s="82"/>
    </row>
    <row r="26" spans="1:4" x14ac:dyDescent="0.2">
      <c r="A26" s="47" t="s">
        <v>74</v>
      </c>
      <c r="B26" s="74"/>
      <c r="C26" s="83"/>
      <c r="D26" s="75">
        <f>SUM(D27:D33)</f>
        <v>0</v>
      </c>
    </row>
    <row r="27" spans="1:4" x14ac:dyDescent="0.2">
      <c r="A27" s="51"/>
      <c r="B27" s="76" t="s">
        <v>58</v>
      </c>
      <c r="C27" s="53">
        <v>0</v>
      </c>
      <c r="D27" s="77"/>
    </row>
    <row r="28" spans="1:4" x14ac:dyDescent="0.2">
      <c r="A28" s="51"/>
      <c r="B28" s="76" t="s">
        <v>56</v>
      </c>
      <c r="C28" s="53">
        <v>0</v>
      </c>
      <c r="D28" s="78"/>
    </row>
    <row r="29" spans="1:4" x14ac:dyDescent="0.2">
      <c r="A29" s="51"/>
      <c r="B29" s="76" t="s">
        <v>55</v>
      </c>
      <c r="C29" s="53">
        <v>0</v>
      </c>
      <c r="D29" s="78"/>
    </row>
    <row r="30" spans="1:4" x14ac:dyDescent="0.2">
      <c r="A30" s="51"/>
      <c r="B30" s="76" t="s">
        <v>54</v>
      </c>
      <c r="C30" s="53">
        <v>0</v>
      </c>
      <c r="D30" s="78"/>
    </row>
    <row r="31" spans="1:4" x14ac:dyDescent="0.2">
      <c r="A31" s="51"/>
      <c r="B31" s="76" t="s">
        <v>53</v>
      </c>
      <c r="C31" s="53">
        <v>0</v>
      </c>
      <c r="D31" s="78"/>
    </row>
    <row r="32" spans="1:4" x14ac:dyDescent="0.2">
      <c r="A32" s="51"/>
      <c r="B32" s="76" t="s">
        <v>52</v>
      </c>
      <c r="C32" s="53">
        <v>0</v>
      </c>
      <c r="D32" s="78"/>
    </row>
    <row r="33" spans="1:4" x14ac:dyDescent="0.2">
      <c r="A33" s="51"/>
      <c r="B33" s="79" t="s">
        <v>73</v>
      </c>
      <c r="C33" s="61">
        <v>0</v>
      </c>
      <c r="D33" s="78"/>
    </row>
    <row r="34" spans="1:4" x14ac:dyDescent="0.2">
      <c r="A34" s="71"/>
      <c r="B34" s="80"/>
      <c r="C34" s="81"/>
      <c r="D34" s="82"/>
    </row>
    <row r="35" spans="1:4" x14ac:dyDescent="0.2">
      <c r="A35" s="68" t="s">
        <v>72</v>
      </c>
      <c r="B35" s="68"/>
      <c r="C35" s="69"/>
      <c r="D35" s="70">
        <f>+D5-D7+D26</f>
        <v>-13334.2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ignoredErrors>
    <ignoredError sqref="B3:D3 B2:D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L28" sqref="L28"/>
    </sheetView>
  </sheetViews>
  <sheetFormatPr baseColWidth="10" defaultColWidth="9.140625" defaultRowHeight="11.25" x14ac:dyDescent="0.2"/>
  <cols>
    <col min="1" max="1" width="10" style="27" customWidth="1"/>
    <col min="2" max="2" width="43" style="27" customWidth="1"/>
    <col min="3" max="3" width="8.42578125" style="27" customWidth="1"/>
    <col min="4" max="4" width="9.5703125" style="27" customWidth="1"/>
    <col min="5" max="5" width="8.7109375" style="27" customWidth="1"/>
    <col min="6" max="6" width="9.7109375" style="27" customWidth="1"/>
    <col min="7" max="7" width="5" style="27" customWidth="1"/>
    <col min="8" max="8" width="4.7109375" style="27" customWidth="1"/>
    <col min="9" max="9" width="6.28515625" style="27" customWidth="1"/>
    <col min="10" max="10" width="9.28515625" style="27" customWidth="1"/>
    <col min="11" max="16384" width="9.140625" style="27"/>
  </cols>
  <sheetData>
    <row r="1" spans="1:10" ht="18.95" customHeight="1" x14ac:dyDescent="0.2">
      <c r="A1" s="93" t="s">
        <v>520</v>
      </c>
      <c r="B1" s="98"/>
      <c r="C1" s="98"/>
      <c r="D1" s="98"/>
      <c r="E1" s="98"/>
      <c r="F1" s="98"/>
      <c r="G1" s="25" t="s">
        <v>180</v>
      </c>
      <c r="H1" s="26">
        <f>'Notas a los Edos Financieros'!E1</f>
        <v>2018</v>
      </c>
    </row>
    <row r="2" spans="1:10" ht="18.95" customHeight="1" x14ac:dyDescent="0.2">
      <c r="A2" s="93" t="s">
        <v>518</v>
      </c>
      <c r="B2" s="98"/>
      <c r="C2" s="98"/>
      <c r="D2" s="98"/>
      <c r="E2" s="98"/>
      <c r="F2" s="98"/>
      <c r="G2" s="25" t="s">
        <v>182</v>
      </c>
      <c r="H2" s="26" t="str">
        <f>'Notas a los Edos Financieros'!E2</f>
        <v>Trimestral</v>
      </c>
    </row>
    <row r="3" spans="1:10" ht="18.95" customHeight="1" x14ac:dyDescent="0.2">
      <c r="A3" s="99" t="s">
        <v>521</v>
      </c>
      <c r="B3" s="100"/>
      <c r="C3" s="100"/>
      <c r="D3" s="100"/>
      <c r="E3" s="100"/>
      <c r="F3" s="100"/>
      <c r="G3" s="25" t="s">
        <v>184</v>
      </c>
      <c r="H3" s="26">
        <f>'Notas a los Edos Financieros'!E3</f>
        <v>1</v>
      </c>
    </row>
    <row r="4" spans="1:10" x14ac:dyDescent="0.2">
      <c r="A4" s="28" t="s">
        <v>185</v>
      </c>
      <c r="B4" s="29"/>
      <c r="C4" s="29"/>
      <c r="D4" s="29"/>
      <c r="E4" s="29"/>
      <c r="F4" s="29"/>
      <c r="G4" s="29"/>
      <c r="H4" s="29"/>
    </row>
    <row r="7" spans="1:10" x14ac:dyDescent="0.2">
      <c r="A7" s="30" t="s">
        <v>141</v>
      </c>
      <c r="B7" s="30" t="s">
        <v>513</v>
      </c>
      <c r="C7" s="30" t="s">
        <v>170</v>
      </c>
      <c r="D7" s="30" t="s">
        <v>514</v>
      </c>
      <c r="E7" s="30" t="s">
        <v>515</v>
      </c>
      <c r="F7" s="30" t="s">
        <v>169</v>
      </c>
      <c r="G7" s="30" t="s">
        <v>132</v>
      </c>
      <c r="H7" s="30" t="s">
        <v>172</v>
      </c>
      <c r="I7" s="30" t="s">
        <v>173</v>
      </c>
      <c r="J7" s="30" t="s">
        <v>174</v>
      </c>
    </row>
    <row r="8" spans="1:10" s="86" customFormat="1" x14ac:dyDescent="0.2">
      <c r="A8" s="85">
        <v>7000</v>
      </c>
      <c r="B8" s="86" t="s">
        <v>133</v>
      </c>
    </row>
    <row r="9" spans="1:10" x14ac:dyDescent="0.2">
      <c r="A9" s="27">
        <v>7110</v>
      </c>
      <c r="B9" s="27" t="s">
        <v>132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131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130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129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128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127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126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125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124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123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122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121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120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119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118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117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116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115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114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113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112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111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110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109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108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107</v>
      </c>
      <c r="C34" s="32">
        <v>0</v>
      </c>
      <c r="D34" s="32">
        <v>0</v>
      </c>
      <c r="E34" s="32">
        <v>0</v>
      </c>
      <c r="F34" s="32">
        <v>0</v>
      </c>
    </row>
    <row r="35" spans="1:6" s="86" customFormat="1" x14ac:dyDescent="0.2">
      <c r="A35" s="85">
        <v>8000</v>
      </c>
      <c r="B35" s="86" t="s">
        <v>106</v>
      </c>
    </row>
    <row r="36" spans="1:6" x14ac:dyDescent="0.2">
      <c r="A36" s="27">
        <v>8110</v>
      </c>
      <c r="B36" s="27" t="s">
        <v>105</v>
      </c>
      <c r="C36" s="32">
        <v>0</v>
      </c>
      <c r="D36" s="32">
        <v>0</v>
      </c>
      <c r="E36" s="32">
        <v>0</v>
      </c>
      <c r="F36" s="32">
        <v>0</v>
      </c>
    </row>
    <row r="37" spans="1:6" x14ac:dyDescent="0.2">
      <c r="A37" s="27">
        <v>8120</v>
      </c>
      <c r="B37" s="27" t="s">
        <v>104</v>
      </c>
      <c r="C37" s="32">
        <v>0</v>
      </c>
      <c r="D37" s="32">
        <v>0</v>
      </c>
      <c r="E37" s="32">
        <v>0</v>
      </c>
      <c r="F37" s="32">
        <v>0</v>
      </c>
    </row>
    <row r="38" spans="1:6" x14ac:dyDescent="0.2">
      <c r="A38" s="27">
        <v>8130</v>
      </c>
      <c r="B38" s="27" t="s">
        <v>103</v>
      </c>
      <c r="C38" s="32">
        <v>0</v>
      </c>
      <c r="D38" s="32">
        <v>0</v>
      </c>
      <c r="E38" s="32">
        <v>0</v>
      </c>
      <c r="F38" s="32">
        <v>0</v>
      </c>
    </row>
    <row r="39" spans="1:6" x14ac:dyDescent="0.2">
      <c r="A39" s="27">
        <v>8140</v>
      </c>
      <c r="B39" s="27" t="s">
        <v>102</v>
      </c>
      <c r="C39" s="32">
        <v>0</v>
      </c>
      <c r="D39" s="32">
        <v>0</v>
      </c>
      <c r="E39" s="32">
        <v>0</v>
      </c>
      <c r="F39" s="32">
        <v>0</v>
      </c>
    </row>
    <row r="40" spans="1:6" x14ac:dyDescent="0.2">
      <c r="A40" s="27">
        <v>8150</v>
      </c>
      <c r="B40" s="27" t="s">
        <v>101</v>
      </c>
      <c r="C40" s="32">
        <v>0</v>
      </c>
      <c r="D40" s="32">
        <v>0</v>
      </c>
      <c r="E40" s="32">
        <v>0</v>
      </c>
      <c r="F40" s="32">
        <v>0</v>
      </c>
    </row>
    <row r="41" spans="1:6" x14ac:dyDescent="0.2">
      <c r="A41" s="27">
        <v>8210</v>
      </c>
      <c r="B41" s="27" t="s">
        <v>100</v>
      </c>
      <c r="C41" s="32">
        <v>0</v>
      </c>
      <c r="D41" s="32">
        <v>0</v>
      </c>
      <c r="E41" s="32">
        <v>0</v>
      </c>
      <c r="F41" s="32">
        <v>0</v>
      </c>
    </row>
    <row r="42" spans="1:6" x14ac:dyDescent="0.2">
      <c r="A42" s="27">
        <v>8220</v>
      </c>
      <c r="B42" s="27" t="s">
        <v>99</v>
      </c>
      <c r="C42" s="32">
        <v>0</v>
      </c>
      <c r="D42" s="32">
        <v>0</v>
      </c>
      <c r="E42" s="32">
        <v>0</v>
      </c>
      <c r="F42" s="32">
        <v>0</v>
      </c>
    </row>
    <row r="43" spans="1:6" x14ac:dyDescent="0.2">
      <c r="A43" s="27">
        <v>8230</v>
      </c>
      <c r="B43" s="27" t="s">
        <v>98</v>
      </c>
      <c r="C43" s="32">
        <v>0</v>
      </c>
      <c r="D43" s="32">
        <v>0</v>
      </c>
      <c r="E43" s="32">
        <v>0</v>
      </c>
      <c r="F43" s="32">
        <v>0</v>
      </c>
    </row>
    <row r="44" spans="1:6" x14ac:dyDescent="0.2">
      <c r="A44" s="27">
        <v>8240</v>
      </c>
      <c r="B44" s="27" t="s">
        <v>97</v>
      </c>
      <c r="C44" s="32">
        <v>0</v>
      </c>
      <c r="D44" s="32">
        <v>0</v>
      </c>
      <c r="E44" s="32">
        <v>0</v>
      </c>
      <c r="F44" s="32">
        <v>0</v>
      </c>
    </row>
    <row r="45" spans="1:6" x14ac:dyDescent="0.2">
      <c r="A45" s="27">
        <v>8250</v>
      </c>
      <c r="B45" s="27" t="s">
        <v>96</v>
      </c>
      <c r="C45" s="32">
        <v>0</v>
      </c>
      <c r="D45" s="32">
        <v>0</v>
      </c>
      <c r="E45" s="32">
        <v>0</v>
      </c>
      <c r="F45" s="32">
        <v>0</v>
      </c>
    </row>
    <row r="46" spans="1:6" x14ac:dyDescent="0.2">
      <c r="A46" s="27">
        <v>8260</v>
      </c>
      <c r="B46" s="27" t="s">
        <v>95</v>
      </c>
      <c r="C46" s="32">
        <v>0</v>
      </c>
      <c r="D46" s="32">
        <v>0</v>
      </c>
      <c r="E46" s="32">
        <v>0</v>
      </c>
      <c r="F46" s="32">
        <v>0</v>
      </c>
    </row>
    <row r="47" spans="1:6" x14ac:dyDescent="0.2">
      <c r="A47" s="27">
        <v>8270</v>
      </c>
      <c r="B47" s="27" t="s">
        <v>94</v>
      </c>
      <c r="C47" s="32">
        <v>0</v>
      </c>
      <c r="D47" s="32">
        <v>0</v>
      </c>
      <c r="E47" s="32">
        <v>0</v>
      </c>
      <c r="F47" s="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Hoja1</vt:lpstr>
      <vt:lpstr>ESF</vt:lpstr>
      <vt:lpstr>EA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2018-11-05T17:43:40Z</cp:lastPrinted>
  <dcterms:created xsi:type="dcterms:W3CDTF">2012-12-11T20:36:24Z</dcterms:created>
  <dcterms:modified xsi:type="dcterms:W3CDTF">2018-11-05T17:43:43Z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