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120" windowWidth="20115" windowHeight="7500"/>
  </bookViews>
  <sheets>
    <sheet name="CAL" sheetId="1" r:id="rId1"/>
  </sheets>
  <externalReferences>
    <externalReference r:id="rId2"/>
  </externalReferences>
  <calcPr calcId="145621"/>
</workbook>
</file>

<file path=xl/calcChain.xml><?xml version="1.0" encoding="utf-8"?>
<calcChain xmlns="http://schemas.openxmlformats.org/spreadsheetml/2006/main">
  <c r="H87" i="1" l="1"/>
  <c r="G87" i="1"/>
  <c r="F87" i="1"/>
  <c r="F75" i="1"/>
  <c r="G73" i="1"/>
  <c r="H72" i="1"/>
  <c r="G72" i="1"/>
  <c r="H71" i="1"/>
  <c r="G71" i="1"/>
  <c r="G75" i="1" s="1"/>
  <c r="G67" i="1"/>
  <c r="H56" i="1"/>
  <c r="F56" i="1"/>
  <c r="C54" i="1"/>
  <c r="C53" i="1"/>
  <c r="C52" i="1"/>
  <c r="C51" i="1"/>
  <c r="C50" i="1"/>
  <c r="C49" i="1"/>
  <c r="C48" i="1"/>
  <c r="G47" i="1"/>
  <c r="G46" i="1"/>
  <c r="G56" i="1" s="1"/>
  <c r="H37" i="1"/>
  <c r="F37" i="1"/>
  <c r="G34" i="1"/>
  <c r="G37" i="1" s="1"/>
  <c r="H30" i="1"/>
  <c r="F30" i="1"/>
  <c r="G29" i="1"/>
  <c r="G30" i="1" s="1"/>
  <c r="H16" i="1"/>
  <c r="G16" i="1"/>
  <c r="F16" i="1"/>
  <c r="G15" i="1"/>
  <c r="G14" i="1"/>
  <c r="G13" i="1"/>
  <c r="G12" i="1"/>
  <c r="G11" i="1"/>
  <c r="G10" i="1"/>
  <c r="H75" i="1" l="1"/>
  <c r="F92" i="1"/>
  <c r="H92" i="1"/>
  <c r="E98" i="1" s="1"/>
  <c r="G92" i="1"/>
</calcChain>
</file>

<file path=xl/sharedStrings.xml><?xml version="1.0" encoding="utf-8"?>
<sst xmlns="http://schemas.openxmlformats.org/spreadsheetml/2006/main" count="142" uniqueCount="54">
  <si>
    <t>DIRECCION DE DESARROLLO SOCIAL</t>
  </si>
  <si>
    <t>EJERCICIO 2013</t>
  </si>
  <si>
    <t>PROGRAMA</t>
  </si>
  <si>
    <t>LUGAR</t>
  </si>
  <si>
    <t>RUBRO</t>
  </si>
  <si>
    <t>U  DE MEDIDA</t>
  </si>
  <si>
    <t xml:space="preserve">CANTIDAD </t>
  </si>
  <si>
    <t>BENEFICIARIOS</t>
  </si>
  <si>
    <t>INVERSION TOTAL</t>
  </si>
  <si>
    <t>3X1 Para Migrantes</t>
  </si>
  <si>
    <t>LA LAGUNA CERCADA</t>
  </si>
  <si>
    <t>ADQUISICION Y COLOCACION DE CALENTADORES SOLARES Y SUS ACCESORIOS</t>
  </si>
  <si>
    <t>FAMILIAS</t>
  </si>
  <si>
    <t>EL POTRERO</t>
  </si>
  <si>
    <t>LA HACIENDITA</t>
  </si>
  <si>
    <t>SAN JOSE DEL TORREON</t>
  </si>
  <si>
    <t>OCAMPO</t>
  </si>
  <si>
    <t>GACHUPINES</t>
  </si>
  <si>
    <t>SUB-TOTAL</t>
  </si>
  <si>
    <t>LA ESCONDIDA, EL MEZQUITE, SAN FRANCISCO, SAN RAFAEL DE LAS ANIMAS, GACHUPINES, SAN JOSÉ DEL TORREÓN, SAN PEDRO DE IBARRA, LA TINAJA, CABRAS DE GUADALUPE, SANTA REGINA, OCAMPO, FRACCIONAMIENTO SAN ANTONIO, SANTA BÁRBARA, LAS TROJES, EL POTRERO Y EL PUERQUITO</t>
  </si>
  <si>
    <t>SUMINISTRO DE MATERIALES Y CONSTRUCCION DE TECHO A BASE DE LADRILLO</t>
  </si>
  <si>
    <t>Colocacion de barandales en Jardin</t>
  </si>
  <si>
    <t xml:space="preserve">Obra </t>
  </si>
  <si>
    <t>Produccion agricola Grupo El Tigre</t>
  </si>
  <si>
    <t>1 Modulo</t>
  </si>
  <si>
    <t>Rehabilitacion y linea de conduccion y tanque de almacenamiento</t>
  </si>
  <si>
    <t>SUBTOTAL</t>
  </si>
  <si>
    <t>PROGRAMA PARA EL DESARROLLO DE ZONAS PRIORITARIAS. PDZP</t>
  </si>
  <si>
    <t>SAN JOSE DEL TORREON, SAN PEDRO DE IBRRA, EL POTRERO, SAN ISIDRO, EL 20 DE NOVIEMBRE, SANTA REGINA, EL PUERQUITO, PUERTA DE LA AGUILILLA, SAN JOSE DEL CARMEN DEL SUR, SAN NICOLAS DEL GRANADO, SAN FRANCISCO, EL COLORADO, ARRONA, RANCHO NUEVO, EL POTRERO DE MANZANILLAS, TANQUE NUEVO, TANQUE COLORADO, JACALES LOS PITOS.</t>
  </si>
  <si>
    <t>SUMINISTRO Y COLOCACION DE ESTUFA ECOLOGICA</t>
  </si>
  <si>
    <t>VIVIENDA</t>
  </si>
  <si>
    <t>EL TROPEZON, EL COECILLO DE LA PALMA, CABRAS DE GUADALUPE, SAN ISIDRO, VISTA HERMOSA Y SANTA BARBARA</t>
  </si>
  <si>
    <t>TECHO FIRME</t>
  </si>
  <si>
    <t>ACTUALIZACION DE EQUIPO PARA C.C.A.</t>
  </si>
  <si>
    <t>CCA</t>
  </si>
  <si>
    <t>CAMBIO DE IMAGEN</t>
  </si>
  <si>
    <t>MEJORAMIENTO DE VIVIENDA. MEVI</t>
  </si>
  <si>
    <t>LOMA ALTA, PRESA DE DOLORES (EL CLAVELITO), PUERTA DEL TIGRE, CERRITO DE LA CRUZ, PREDIO LOS LOCOS, EL POTRERO DE MANZANILLAS, SAN GABRIEL, JESÚS MARÍA, TLACHIQUERA, EL PÁJARO, PUERTA DE  LA AGUILILLA, DESMONTE DE GONZÁLEZ, LA CALAVERA, PUERTA DE  LOS GUZMÁN, EL TANQUE NUEVO, TANQUE COLORADO, FRACCIONAMIENTO SAN ELÍAS, SAN JOSÉ DEL CARMEN DEL SUR, SAN NICOLÁS DEL GRANADO, RANCHO NUEVO Y EL 20 DE NOVIEMBRE</t>
  </si>
  <si>
    <t>Techo Digno</t>
  </si>
  <si>
    <t>Vivienda</t>
  </si>
  <si>
    <t>FONDO DE APOYO EL MIGRANTE      FAMI</t>
  </si>
  <si>
    <t xml:space="preserve">GACHUPINES, EL POTRERO, EL ROSARIO, IBARRA, LA CALAVERA, LA ESCONDIDA, LA HACIENDITA, LA LAGUNA CERCADA, LA REBUSCA, LA TINAJA, LAS TROJES, OCAMPO, PURÍSIMA DE RANGEL, SAN FRANCISCO, SAN JOSÉ DEL TORREÓN Y SANTA BÁRBARA </t>
  </si>
  <si>
    <t>OCAMPO, LA HACIENDITA, LA TINAJA, GACHUPINES, LA ESCONDIDA Y CABRAS DE GUADALUPE</t>
  </si>
  <si>
    <t>Negocios</t>
  </si>
  <si>
    <t>Persona</t>
  </si>
  <si>
    <t>Capacitacion</t>
  </si>
  <si>
    <t>PROGRAMA DE DESARROLLO DE INFRAESTRUCTURA BASICA Y COMUNITARIA. ADRENEL</t>
  </si>
  <si>
    <t>TLACHIQUERA , TANQUE COLORADO, SAN JOSE DEL CARMEN  SUR, EL 20 DE NOVIEMBRE (EL VEINTE) , LA CALAVERA, RANCHO NUEVO, ARRONA, JACALES (LOS PITOS), EL DESMONTE DE GALICIA, LOS CHARCOS, SAN FRANCISCO , SAN GABRIEL Y PUERTA DE LA AGUILILLA</t>
  </si>
  <si>
    <t>Obras comunitarias</t>
  </si>
  <si>
    <t>14 Obras</t>
  </si>
  <si>
    <t>TOTAL</t>
  </si>
  <si>
    <t>FAMILIAS BENEFICIADAS</t>
  </si>
  <si>
    <t>PERSONAS</t>
  </si>
  <si>
    <t>INVERSION 2013</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</si>
</sst>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quot;$&quot;* #,##0.00_-;_-&quot;$&quot;* &quot;-&quot;??_-;_-@_-"/>
    <numFmt numFmtId="164" formatCode="\(###\)"/>
    <numFmt numFmtId="165" formatCode="&quot;$&quot;#,##0.00"/>
  </numFmts>
  <fonts count="15" x14ac:knownFonts="1">
    <font>
      <sz val="10"/>
      <name val="Arial"/>
    </font>
    <font>
      <sz val="11"/>
      <color theme="1"/>
      <name val="Calibri"/>
      <family val="2"/>
      <scheme val="minor"/>
    </font>
    <font>
      <sz val="11"/>
      <color theme="1"/>
      <name val="Calibri"/>
      <family val="2"/>
      <scheme val="minor"/>
    </font>
    <font>
      <sz val="11"/>
      <color theme="0"/>
      <name val="Calibri"/>
      <family val="2"/>
      <scheme val="minor"/>
    </font>
    <font>
      <sz val="22"/>
      <color theme="1"/>
      <name val="Calibri"/>
      <family val="2"/>
      <scheme val="minor"/>
    </font>
    <font>
      <sz val="14"/>
      <color theme="1"/>
      <name val="Calibri"/>
      <family val="2"/>
      <scheme val="minor"/>
    </font>
    <font>
      <sz val="12"/>
      <name val="Arial"/>
      <family val="2"/>
    </font>
    <font>
      <sz val="12"/>
      <name val="Calibri"/>
      <family val="2"/>
      <scheme val="minor"/>
    </font>
    <font>
      <sz val="10"/>
      <name val="Arial"/>
    </font>
    <font>
      <b/>
      <sz val="12"/>
      <name val="Arial"/>
      <family val="2"/>
    </font>
    <font>
      <b/>
      <sz val="14"/>
      <color theme="1"/>
      <name val="Calibri"/>
      <family val="2"/>
      <scheme val="minor"/>
    </font>
    <font>
      <b/>
      <sz val="12"/>
      <color theme="1"/>
      <name val="Calibri"/>
      <family val="2"/>
      <scheme val="minor"/>
    </font>
    <font>
      <sz val="10"/>
      <name val="Arial"/>
      <family val="2"/>
    </font>
    <font>
      <sz val="48"/>
      <color theme="1"/>
      <name val="Calibri"/>
      <family val="2"/>
      <scheme val="minor"/>
    </font>
    <font>
      <sz val="36"/>
      <color theme="1"/>
      <name val="Calibri"/>
      <family val="2"/>
      <scheme val="minor"/>
    </font>
  </fonts>
  <fills count="2">
    <fill>
      <patternFill patternType="none"/>
    </fill>
    <fill>
      <patternFill patternType="gray125"/>
    </fill>
  </fills>
  <borders count="33">
    <border>
      <left/>
      <right/>
      <top/>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diagonal/>
    </border>
    <border>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bottom/>
      <diagonal/>
    </border>
    <border>
      <left style="thin">
        <color indexed="64"/>
      </left>
      <right/>
      <top/>
      <bottom style="thin">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1">
    <xf numFmtId="0" fontId="0" fillId="0" borderId="0"/>
    <xf numFmtId="44" fontId="12" fillId="0" borderId="0" applyFont="0" applyFill="0" applyBorder="0" applyAlignment="0" applyProtection="0"/>
    <xf numFmtId="0" fontId="2" fillId="0" borderId="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8" fillId="0" borderId="0" applyFont="0" applyFill="0" applyBorder="0" applyAlignment="0" applyProtection="0"/>
    <xf numFmtId="0" fontId="1" fillId="0" borderId="0"/>
    <xf numFmtId="0" fontId="1" fillId="0" borderId="0"/>
    <xf numFmtId="0" fontId="1" fillId="0" borderId="0"/>
    <xf numFmtId="0" fontId="12" fillId="0" borderId="0"/>
  </cellStyleXfs>
  <cellXfs count="93">
    <xf numFmtId="0" fontId="0" fillId="0" borderId="0" xfId="0"/>
    <xf numFmtId="0" fontId="2" fillId="0" borderId="0" xfId="2" applyAlignment="1">
      <alignment horizontal="center"/>
    </xf>
    <xf numFmtId="0" fontId="4" fillId="0" borderId="0" xfId="2" applyFont="1" applyAlignment="1">
      <alignment horizontal="center"/>
    </xf>
    <xf numFmtId="0" fontId="2" fillId="0" borderId="0" xfId="2"/>
    <xf numFmtId="0" fontId="3" fillId="0" borderId="0" xfId="2" applyFont="1" applyAlignment="1">
      <alignment horizontal="center"/>
    </xf>
    <xf numFmtId="0" fontId="5" fillId="0" borderId="1" xfId="2" applyFont="1" applyBorder="1" applyAlignment="1">
      <alignment horizontal="center"/>
    </xf>
    <xf numFmtId="0" fontId="5" fillId="0" borderId="2" xfId="2" applyFont="1" applyBorder="1" applyAlignment="1">
      <alignment horizontal="center"/>
    </xf>
    <xf numFmtId="0" fontId="5" fillId="0" borderId="3" xfId="2" applyFont="1" applyBorder="1" applyAlignment="1">
      <alignment horizontal="center"/>
    </xf>
    <xf numFmtId="0" fontId="5" fillId="0" borderId="3" xfId="2" applyFont="1" applyBorder="1" applyAlignment="1">
      <alignment horizontal="center" wrapText="1"/>
    </xf>
    <xf numFmtId="0" fontId="5" fillId="0" borderId="4" xfId="2" applyFont="1" applyBorder="1" applyAlignment="1">
      <alignment horizontal="center"/>
    </xf>
    <xf numFmtId="0" fontId="5" fillId="0" borderId="5" xfId="2" applyFont="1" applyBorder="1" applyAlignment="1">
      <alignment horizontal="center"/>
    </xf>
    <xf numFmtId="0" fontId="5" fillId="0" borderId="6" xfId="2" applyFont="1" applyBorder="1" applyAlignment="1">
      <alignment horizontal="center"/>
    </xf>
    <xf numFmtId="0" fontId="5" fillId="0" borderId="7" xfId="2" applyFont="1" applyBorder="1" applyAlignment="1">
      <alignment horizontal="center"/>
    </xf>
    <xf numFmtId="0" fontId="5" fillId="0" borderId="8" xfId="2" applyFont="1" applyBorder="1" applyAlignment="1">
      <alignment horizontal="center" wrapText="1"/>
    </xf>
    <xf numFmtId="0" fontId="5" fillId="0" borderId="8" xfId="2" applyFont="1" applyBorder="1" applyAlignment="1">
      <alignment horizontal="center"/>
    </xf>
    <xf numFmtId="0" fontId="5" fillId="0" borderId="9" xfId="2" applyFont="1" applyBorder="1" applyAlignment="1">
      <alignment horizontal="center"/>
    </xf>
    <xf numFmtId="44" fontId="5" fillId="0" borderId="10" xfId="3" applyFont="1" applyBorder="1"/>
    <xf numFmtId="0" fontId="5" fillId="0" borderId="11" xfId="2" applyFont="1" applyBorder="1" applyAlignment="1">
      <alignment horizontal="center"/>
    </xf>
    <xf numFmtId="0" fontId="5" fillId="0" borderId="12" xfId="2" applyFont="1" applyBorder="1" applyAlignment="1">
      <alignment horizontal="center"/>
    </xf>
    <xf numFmtId="0" fontId="5" fillId="0" borderId="13" xfId="2" applyFont="1" applyBorder="1" applyAlignment="1">
      <alignment horizontal="center"/>
    </xf>
    <xf numFmtId="44" fontId="5" fillId="0" borderId="14" xfId="3" applyFont="1" applyBorder="1"/>
    <xf numFmtId="0" fontId="5" fillId="0" borderId="15" xfId="2" applyFont="1" applyBorder="1" applyAlignment="1">
      <alignment horizontal="center"/>
    </xf>
    <xf numFmtId="0" fontId="5" fillId="0" borderId="16" xfId="2" applyFont="1" applyBorder="1" applyAlignment="1">
      <alignment horizontal="center"/>
    </xf>
    <xf numFmtId="0" fontId="5" fillId="0" borderId="17" xfId="2" applyFont="1" applyBorder="1" applyAlignment="1">
      <alignment horizontal="center"/>
    </xf>
    <xf numFmtId="0" fontId="6" fillId="0" borderId="18" xfId="2" quotePrefix="1" applyNumberFormat="1" applyFont="1" applyFill="1" applyBorder="1" applyAlignment="1">
      <alignment horizontal="center" vertical="center" wrapText="1"/>
    </xf>
    <xf numFmtId="44" fontId="5" fillId="0" borderId="19" xfId="3" applyFont="1" applyBorder="1"/>
    <xf numFmtId="0" fontId="5" fillId="0" borderId="18" xfId="2" applyFont="1" applyBorder="1" applyAlignment="1">
      <alignment horizontal="center"/>
    </xf>
    <xf numFmtId="0" fontId="5" fillId="0" borderId="0" xfId="2" applyFont="1" applyBorder="1" applyAlignment="1">
      <alignment horizontal="center"/>
    </xf>
    <xf numFmtId="0" fontId="6" fillId="0" borderId="0" xfId="2" quotePrefix="1" applyNumberFormat="1" applyFont="1" applyFill="1" applyBorder="1" applyAlignment="1">
      <alignment horizontal="center" vertical="center" wrapText="1"/>
    </xf>
    <xf numFmtId="44" fontId="5" fillId="0" borderId="0" xfId="3" applyFont="1" applyBorder="1"/>
    <xf numFmtId="0" fontId="5" fillId="0" borderId="6" xfId="2" applyFont="1" applyBorder="1" applyAlignment="1">
      <alignment horizontal="center" vertical="center"/>
    </xf>
    <xf numFmtId="0" fontId="5" fillId="0" borderId="7" xfId="2" applyFont="1" applyBorder="1" applyAlignment="1">
      <alignment horizontal="center" vertical="center" wrapText="1"/>
    </xf>
    <xf numFmtId="0" fontId="5" fillId="0" borderId="8" xfId="2" applyFont="1" applyBorder="1" applyAlignment="1">
      <alignment horizontal="center" vertical="center" wrapText="1"/>
    </xf>
    <xf numFmtId="0" fontId="5" fillId="0" borderId="8" xfId="2" applyFont="1" applyBorder="1" applyAlignment="1">
      <alignment horizontal="center" vertical="center"/>
    </xf>
    <xf numFmtId="0" fontId="5" fillId="0" borderId="9" xfId="2" applyFont="1" applyBorder="1" applyAlignment="1">
      <alignment horizontal="center" vertical="center"/>
    </xf>
    <xf numFmtId="44" fontId="5" fillId="0" borderId="10" xfId="3" applyFont="1" applyBorder="1" applyAlignment="1">
      <alignment vertical="center"/>
    </xf>
    <xf numFmtId="0" fontId="5" fillId="0" borderId="20" xfId="2" applyFont="1" applyBorder="1" applyAlignment="1">
      <alignment horizontal="center"/>
    </xf>
    <xf numFmtId="0" fontId="5" fillId="0" borderId="21" xfId="2" applyFont="1" applyBorder="1" applyAlignment="1">
      <alignment horizontal="center"/>
    </xf>
    <xf numFmtId="0" fontId="5" fillId="0" borderId="22" xfId="2" applyFont="1" applyBorder="1" applyAlignment="1">
      <alignment horizontal="center"/>
    </xf>
    <xf numFmtId="0" fontId="5" fillId="0" borderId="22" xfId="2" applyFont="1" applyBorder="1" applyAlignment="1">
      <alignment horizontal="center" wrapText="1"/>
    </xf>
    <xf numFmtId="0" fontId="5" fillId="0" borderId="23" xfId="2" applyFont="1" applyBorder="1" applyAlignment="1">
      <alignment horizontal="center"/>
    </xf>
    <xf numFmtId="0" fontId="5" fillId="0" borderId="24" xfId="2" applyFont="1" applyBorder="1" applyAlignment="1">
      <alignment horizontal="center"/>
    </xf>
    <xf numFmtId="0" fontId="5" fillId="0" borderId="15" xfId="2" applyFont="1" applyBorder="1" applyAlignment="1">
      <alignment horizontal="center" wrapText="1"/>
    </xf>
    <xf numFmtId="164" fontId="7" fillId="0" borderId="25" xfId="2" quotePrefix="1" applyNumberFormat="1" applyFont="1" applyFill="1" applyBorder="1" applyAlignment="1">
      <alignment horizontal="center" vertical="center" wrapText="1"/>
    </xf>
    <xf numFmtId="164" fontId="6" fillId="0" borderId="25" xfId="2" quotePrefix="1" applyNumberFormat="1" applyFont="1" applyFill="1" applyBorder="1" applyAlignment="1">
      <alignment horizontal="center" vertical="center" wrapText="1"/>
    </xf>
    <xf numFmtId="0" fontId="6" fillId="0" borderId="25" xfId="2" quotePrefix="1" applyNumberFormat="1" applyFont="1" applyFill="1" applyBorder="1" applyAlignment="1">
      <alignment horizontal="center" vertical="center" wrapText="1"/>
    </xf>
    <xf numFmtId="164" fontId="7" fillId="0" borderId="0" xfId="2" quotePrefix="1" applyNumberFormat="1" applyFont="1" applyFill="1" applyBorder="1" applyAlignment="1">
      <alignment horizontal="center" vertical="center" wrapText="1"/>
    </xf>
    <xf numFmtId="164" fontId="6" fillId="0" borderId="0" xfId="2" quotePrefix="1" applyNumberFormat="1" applyFont="1" applyFill="1" applyBorder="1" applyAlignment="1">
      <alignment horizontal="center" vertical="center" wrapText="1"/>
    </xf>
    <xf numFmtId="164" fontId="6" fillId="0" borderId="0" xfId="2" quotePrefix="1" applyNumberFormat="1" applyFont="1" applyFill="1" applyBorder="1" applyAlignment="1">
      <alignment horizontal="center" vertical="center"/>
    </xf>
    <xf numFmtId="44" fontId="2" fillId="0" borderId="0" xfId="2" applyNumberFormat="1"/>
    <xf numFmtId="0" fontId="5" fillId="0" borderId="13" xfId="2" applyFont="1" applyBorder="1" applyAlignment="1">
      <alignment horizontal="center" wrapText="1"/>
    </xf>
    <xf numFmtId="164" fontId="9" fillId="0" borderId="13" xfId="0" quotePrefix="1" applyNumberFormat="1" applyFont="1" applyBorder="1" applyAlignment="1">
      <alignment horizontal="center" vertical="center" wrapText="1"/>
    </xf>
    <xf numFmtId="164" fontId="6" fillId="0" borderId="13" xfId="0" quotePrefix="1" applyNumberFormat="1" applyFont="1" applyBorder="1" applyAlignment="1">
      <alignment horizontal="center" vertical="center" wrapText="1"/>
    </xf>
    <xf numFmtId="0" fontId="9" fillId="0" borderId="13" xfId="0" quotePrefix="1" applyNumberFormat="1" applyFont="1" applyBorder="1" applyAlignment="1">
      <alignment horizontal="center" vertical="center" wrapText="1"/>
    </xf>
    <xf numFmtId="0" fontId="5" fillId="0" borderId="13" xfId="2" applyFont="1" applyBorder="1" applyAlignment="1">
      <alignment horizontal="center" vertical="center" wrapText="1"/>
    </xf>
    <xf numFmtId="44" fontId="5" fillId="0" borderId="13" xfId="3" applyFont="1" applyBorder="1" applyAlignment="1">
      <alignment vertical="center"/>
    </xf>
    <xf numFmtId="0" fontId="5" fillId="0" borderId="13" xfId="2" applyFont="1" applyBorder="1" applyAlignment="1">
      <alignment horizontal="center" vertical="center"/>
    </xf>
    <xf numFmtId="44" fontId="5" fillId="0" borderId="13" xfId="3" applyFont="1" applyBorder="1"/>
    <xf numFmtId="0" fontId="2" fillId="0" borderId="0" xfId="2" applyBorder="1"/>
    <xf numFmtId="0" fontId="10" fillId="0" borderId="0" xfId="2" applyFont="1" applyAlignment="1">
      <alignment horizontal="center"/>
    </xf>
    <xf numFmtId="165" fontId="2" fillId="0" borderId="0" xfId="2" applyNumberFormat="1"/>
    <xf numFmtId="0" fontId="5" fillId="0" borderId="1" xfId="2" applyFont="1" applyBorder="1" applyAlignment="1">
      <alignment horizontal="center" vertical="center" wrapText="1"/>
    </xf>
    <xf numFmtId="0" fontId="5" fillId="0" borderId="2" xfId="2" applyFont="1" applyBorder="1" applyAlignment="1">
      <alignment horizontal="center" vertical="center" wrapText="1"/>
    </xf>
    <xf numFmtId="0" fontId="5" fillId="0" borderId="3" xfId="2" applyFont="1" applyBorder="1" applyAlignment="1">
      <alignment horizontal="center" vertical="center"/>
    </xf>
    <xf numFmtId="0" fontId="5" fillId="0" borderId="4" xfId="2" applyFont="1" applyBorder="1" applyAlignment="1">
      <alignment horizontal="center" vertical="center"/>
    </xf>
    <xf numFmtId="44" fontId="5" fillId="0" borderId="5" xfId="3" applyFont="1" applyBorder="1" applyAlignment="1">
      <alignment vertical="center"/>
    </xf>
    <xf numFmtId="165" fontId="2" fillId="0" borderId="10" xfId="2" applyNumberFormat="1" applyBorder="1"/>
    <xf numFmtId="0" fontId="5" fillId="0" borderId="15" xfId="2" applyFont="1" applyBorder="1" applyAlignment="1">
      <alignment horizontal="center" vertical="center"/>
    </xf>
    <xf numFmtId="0" fontId="5" fillId="0" borderId="29" xfId="2" applyFont="1" applyBorder="1" applyAlignment="1">
      <alignment horizontal="center" vertical="center"/>
    </xf>
    <xf numFmtId="165" fontId="2" fillId="0" borderId="14" xfId="2" applyNumberFormat="1" applyBorder="1"/>
    <xf numFmtId="0" fontId="5" fillId="0" borderId="25" xfId="2" applyFont="1" applyBorder="1" applyAlignment="1">
      <alignment horizontal="center" vertical="center"/>
    </xf>
    <xf numFmtId="0" fontId="5" fillId="0" borderId="31" xfId="2" applyFont="1" applyBorder="1" applyAlignment="1">
      <alignment horizontal="center" vertical="center"/>
    </xf>
    <xf numFmtId="165" fontId="2" fillId="0" borderId="32" xfId="2" applyNumberFormat="1" applyBorder="1"/>
    <xf numFmtId="0" fontId="5" fillId="0" borderId="0" xfId="2" applyFont="1" applyAlignment="1">
      <alignment horizontal="center"/>
    </xf>
    <xf numFmtId="165" fontId="5" fillId="0" borderId="0" xfId="3" applyNumberFormat="1" applyFont="1" applyBorder="1" applyAlignment="1">
      <alignment horizontal="center"/>
    </xf>
    <xf numFmtId="44" fontId="5" fillId="0" borderId="0" xfId="3" applyFont="1" applyBorder="1" applyAlignment="1">
      <alignment horizontal="center"/>
    </xf>
    <xf numFmtId="44" fontId="1" fillId="0" borderId="0" xfId="3" applyFont="1"/>
    <xf numFmtId="0" fontId="11" fillId="0" borderId="0" xfId="2" applyFont="1" applyAlignment="1">
      <alignment horizontal="center"/>
    </xf>
    <xf numFmtId="44" fontId="2" fillId="0" borderId="0" xfId="2" applyNumberFormat="1" applyAlignment="1">
      <alignment horizontal="center"/>
    </xf>
    <xf numFmtId="0" fontId="1" fillId="0" borderId="0" xfId="2" applyFont="1"/>
    <xf numFmtId="44" fontId="1" fillId="0" borderId="0" xfId="1" applyFont="1"/>
    <xf numFmtId="0" fontId="1" fillId="0" borderId="0" xfId="2" applyFont="1" applyAlignment="1">
      <alignment horizontal="center"/>
    </xf>
    <xf numFmtId="0" fontId="1" fillId="0" borderId="0" xfId="2" applyFont="1" applyAlignment="1">
      <alignment horizontal="centerContinuous"/>
    </xf>
    <xf numFmtId="0" fontId="2" fillId="0" borderId="0" xfId="2" applyAlignment="1">
      <alignment horizontal="centerContinuous"/>
    </xf>
    <xf numFmtId="0" fontId="13" fillId="0" borderId="0" xfId="2" applyFont="1" applyAlignment="1">
      <alignment horizontal="center"/>
    </xf>
    <xf numFmtId="0" fontId="5" fillId="0" borderId="26" xfId="2" applyFont="1" applyBorder="1" applyAlignment="1">
      <alignment horizontal="center" vertical="center" wrapText="1"/>
    </xf>
    <xf numFmtId="0" fontId="5" fillId="0" borderId="27" xfId="2" applyFont="1" applyBorder="1" applyAlignment="1">
      <alignment horizontal="center" vertical="center" wrapText="1"/>
    </xf>
    <xf numFmtId="0" fontId="5" fillId="0" borderId="15" xfId="2" applyFont="1" applyBorder="1" applyAlignment="1">
      <alignment horizontal="center" vertical="center" wrapText="1"/>
    </xf>
    <xf numFmtId="0" fontId="5" fillId="0" borderId="20" xfId="2" applyFont="1" applyBorder="1" applyAlignment="1">
      <alignment horizontal="center" vertical="center" wrapText="1"/>
    </xf>
    <xf numFmtId="0" fontId="5" fillId="0" borderId="28" xfId="2" applyFont="1" applyBorder="1" applyAlignment="1">
      <alignment horizontal="center" vertical="center" wrapText="1"/>
    </xf>
    <xf numFmtId="0" fontId="5" fillId="0" borderId="30" xfId="2" applyFont="1" applyBorder="1" applyAlignment="1">
      <alignment horizontal="center" vertical="center" wrapText="1"/>
    </xf>
    <xf numFmtId="44" fontId="14" fillId="0" borderId="0" xfId="2" applyNumberFormat="1" applyFont="1" applyAlignment="1">
      <alignment horizontal="center"/>
    </xf>
    <xf numFmtId="0" fontId="5" fillId="0" borderId="25" xfId="2" applyFont="1" applyBorder="1" applyAlignment="1">
      <alignment horizontal="center"/>
    </xf>
  </cellXfs>
  <cellStyles count="11">
    <cellStyle name="Moneda" xfId="1" builtinId="4"/>
    <cellStyle name="Moneda 2" xfId="4"/>
    <cellStyle name="Moneda 2 2" xfId="5"/>
    <cellStyle name="Moneda 2 3" xfId="3"/>
    <cellStyle name="Moneda 3" xfId="6"/>
    <cellStyle name="Normal" xfId="0" builtinId="0"/>
    <cellStyle name="Normal 2" xfId="7"/>
    <cellStyle name="Normal 2 2" xfId="8"/>
    <cellStyle name="Normal 2 3" xfId="2"/>
    <cellStyle name="Normal 3" xfId="9"/>
    <cellStyle name="Normal 4" xf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Francis%20Villegas/Desktop/M%20A%20Y%20O%20%20%20%20%202014/BUENDIA%20TECHOS%203%20X%201%20C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
      <sheetName val="FSDSH-01 PDIBC OCAMPO 2013"/>
      <sheetName val="RESUMEN"/>
      <sheetName val="pdzp"/>
      <sheetName val="obras y tractor 3 x 1"/>
      <sheetName val="TECHOS 3 x 1"/>
      <sheetName val="CALentadores 3 X 1"/>
      <sheetName val="aportaciones  de recursos3 X 1"/>
    </sheetNames>
    <sheetDataSet>
      <sheetData sheetId="0"/>
      <sheetData sheetId="1"/>
      <sheetData sheetId="2"/>
      <sheetData sheetId="3">
        <row r="14">
          <cell r="E14" t="str">
            <v>SANTA BARBARA</v>
          </cell>
        </row>
        <row r="15">
          <cell r="E15" t="str">
            <v>SAN PEDRO DE IBARRA</v>
          </cell>
        </row>
        <row r="16">
          <cell r="E16" t="str">
            <v>SAN PEDRO DE IBARRA</v>
          </cell>
        </row>
        <row r="17">
          <cell r="E17" t="str">
            <v>SANTA BARBARA</v>
          </cell>
        </row>
        <row r="18">
          <cell r="E18" t="str">
            <v>LA ESCONDIDA</v>
          </cell>
        </row>
        <row r="19">
          <cell r="E19" t="str">
            <v>LAS TROJES</v>
          </cell>
        </row>
        <row r="20">
          <cell r="E20" t="str">
            <v>SAN JOSE DEL TORREON</v>
          </cell>
        </row>
      </sheetData>
      <sheetData sheetId="4"/>
      <sheetData sheetId="5"/>
      <sheetData sheetId="6"/>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J98"/>
  <sheetViews>
    <sheetView tabSelected="1" topLeftCell="A86" zoomScale="90" zoomScaleNormal="90" workbookViewId="0">
      <selection activeCell="C10" sqref="C10"/>
    </sheetView>
  </sheetViews>
  <sheetFormatPr baseColWidth="10" defaultRowHeight="15" x14ac:dyDescent="0.25"/>
  <cols>
    <col min="1" max="1" width="2.140625" style="3" customWidth="1"/>
    <col min="2" max="2" width="22.85546875" style="1" customWidth="1"/>
    <col min="3" max="3" width="43.140625" style="1" customWidth="1"/>
    <col min="4" max="4" width="39" style="1" customWidth="1"/>
    <col min="5" max="5" width="16.140625" style="1" customWidth="1"/>
    <col min="6" max="6" width="13.7109375" style="3" bestFit="1" customWidth="1"/>
    <col min="7" max="7" width="19.28515625" style="3" customWidth="1"/>
    <col min="8" max="8" width="22.5703125" style="3" customWidth="1"/>
    <col min="9" max="9" width="17.42578125" style="3" customWidth="1"/>
    <col min="10" max="10" width="15" style="3" bestFit="1" customWidth="1"/>
    <col min="11" max="254" width="11.42578125" style="3"/>
    <col min="255" max="255" width="2.85546875" style="3" customWidth="1"/>
    <col min="256" max="256" width="23.42578125" style="3" customWidth="1"/>
    <col min="257" max="257" width="30.7109375" style="3" customWidth="1"/>
    <col min="258" max="258" width="39" style="3" customWidth="1"/>
    <col min="259" max="259" width="15.85546875" style="3" customWidth="1"/>
    <col min="260" max="261" width="19.28515625" style="3" customWidth="1"/>
    <col min="262" max="262" width="22.5703125" style="3" customWidth="1"/>
    <col min="263" max="510" width="11.42578125" style="3"/>
    <col min="511" max="511" width="2.85546875" style="3" customWidth="1"/>
    <col min="512" max="512" width="23.42578125" style="3" customWidth="1"/>
    <col min="513" max="513" width="30.7109375" style="3" customWidth="1"/>
    <col min="514" max="514" width="39" style="3" customWidth="1"/>
    <col min="515" max="515" width="15.85546875" style="3" customWidth="1"/>
    <col min="516" max="517" width="19.28515625" style="3" customWidth="1"/>
    <col min="518" max="518" width="22.5703125" style="3" customWidth="1"/>
    <col min="519" max="766" width="11.42578125" style="3"/>
    <col min="767" max="767" width="2.85546875" style="3" customWidth="1"/>
    <col min="768" max="768" width="23.42578125" style="3" customWidth="1"/>
    <col min="769" max="769" width="30.7109375" style="3" customWidth="1"/>
    <col min="770" max="770" width="39" style="3" customWidth="1"/>
    <col min="771" max="771" width="15.85546875" style="3" customWidth="1"/>
    <col min="772" max="773" width="19.28515625" style="3" customWidth="1"/>
    <col min="774" max="774" width="22.5703125" style="3" customWidth="1"/>
    <col min="775" max="1022" width="11.42578125" style="3"/>
    <col min="1023" max="1023" width="2.85546875" style="3" customWidth="1"/>
    <col min="1024" max="1024" width="23.42578125" style="3" customWidth="1"/>
    <col min="1025" max="1025" width="30.7109375" style="3" customWidth="1"/>
    <col min="1026" max="1026" width="39" style="3" customWidth="1"/>
    <col min="1027" max="1027" width="15.85546875" style="3" customWidth="1"/>
    <col min="1028" max="1029" width="19.28515625" style="3" customWidth="1"/>
    <col min="1030" max="1030" width="22.5703125" style="3" customWidth="1"/>
    <col min="1031" max="1278" width="11.42578125" style="3"/>
    <col min="1279" max="1279" width="2.85546875" style="3" customWidth="1"/>
    <col min="1280" max="1280" width="23.42578125" style="3" customWidth="1"/>
    <col min="1281" max="1281" width="30.7109375" style="3" customWidth="1"/>
    <col min="1282" max="1282" width="39" style="3" customWidth="1"/>
    <col min="1283" max="1283" width="15.85546875" style="3" customWidth="1"/>
    <col min="1284" max="1285" width="19.28515625" style="3" customWidth="1"/>
    <col min="1286" max="1286" width="22.5703125" style="3" customWidth="1"/>
    <col min="1287" max="1534" width="11.42578125" style="3"/>
    <col min="1535" max="1535" width="2.85546875" style="3" customWidth="1"/>
    <col min="1536" max="1536" width="23.42578125" style="3" customWidth="1"/>
    <col min="1537" max="1537" width="30.7109375" style="3" customWidth="1"/>
    <col min="1538" max="1538" width="39" style="3" customWidth="1"/>
    <col min="1539" max="1539" width="15.85546875" style="3" customWidth="1"/>
    <col min="1540" max="1541" width="19.28515625" style="3" customWidth="1"/>
    <col min="1542" max="1542" width="22.5703125" style="3" customWidth="1"/>
    <col min="1543" max="1790" width="11.42578125" style="3"/>
    <col min="1791" max="1791" width="2.85546875" style="3" customWidth="1"/>
    <col min="1792" max="1792" width="23.42578125" style="3" customWidth="1"/>
    <col min="1793" max="1793" width="30.7109375" style="3" customWidth="1"/>
    <col min="1794" max="1794" width="39" style="3" customWidth="1"/>
    <col min="1795" max="1795" width="15.85546875" style="3" customWidth="1"/>
    <col min="1796" max="1797" width="19.28515625" style="3" customWidth="1"/>
    <col min="1798" max="1798" width="22.5703125" style="3" customWidth="1"/>
    <col min="1799" max="2046" width="11.42578125" style="3"/>
    <col min="2047" max="2047" width="2.85546875" style="3" customWidth="1"/>
    <col min="2048" max="2048" width="23.42578125" style="3" customWidth="1"/>
    <col min="2049" max="2049" width="30.7109375" style="3" customWidth="1"/>
    <col min="2050" max="2050" width="39" style="3" customWidth="1"/>
    <col min="2051" max="2051" width="15.85546875" style="3" customWidth="1"/>
    <col min="2052" max="2053" width="19.28515625" style="3" customWidth="1"/>
    <col min="2054" max="2054" width="22.5703125" style="3" customWidth="1"/>
    <col min="2055" max="2302" width="11.42578125" style="3"/>
    <col min="2303" max="2303" width="2.85546875" style="3" customWidth="1"/>
    <col min="2304" max="2304" width="23.42578125" style="3" customWidth="1"/>
    <col min="2305" max="2305" width="30.7109375" style="3" customWidth="1"/>
    <col min="2306" max="2306" width="39" style="3" customWidth="1"/>
    <col min="2307" max="2307" width="15.85546875" style="3" customWidth="1"/>
    <col min="2308" max="2309" width="19.28515625" style="3" customWidth="1"/>
    <col min="2310" max="2310" width="22.5703125" style="3" customWidth="1"/>
    <col min="2311" max="2558" width="11.42578125" style="3"/>
    <col min="2559" max="2559" width="2.85546875" style="3" customWidth="1"/>
    <col min="2560" max="2560" width="23.42578125" style="3" customWidth="1"/>
    <col min="2561" max="2561" width="30.7109375" style="3" customWidth="1"/>
    <col min="2562" max="2562" width="39" style="3" customWidth="1"/>
    <col min="2563" max="2563" width="15.85546875" style="3" customWidth="1"/>
    <col min="2564" max="2565" width="19.28515625" style="3" customWidth="1"/>
    <col min="2566" max="2566" width="22.5703125" style="3" customWidth="1"/>
    <col min="2567" max="2814" width="11.42578125" style="3"/>
    <col min="2815" max="2815" width="2.85546875" style="3" customWidth="1"/>
    <col min="2816" max="2816" width="23.42578125" style="3" customWidth="1"/>
    <col min="2817" max="2817" width="30.7109375" style="3" customWidth="1"/>
    <col min="2818" max="2818" width="39" style="3" customWidth="1"/>
    <col min="2819" max="2819" width="15.85546875" style="3" customWidth="1"/>
    <col min="2820" max="2821" width="19.28515625" style="3" customWidth="1"/>
    <col min="2822" max="2822" width="22.5703125" style="3" customWidth="1"/>
    <col min="2823" max="3070" width="11.42578125" style="3"/>
    <col min="3071" max="3071" width="2.85546875" style="3" customWidth="1"/>
    <col min="3072" max="3072" width="23.42578125" style="3" customWidth="1"/>
    <col min="3073" max="3073" width="30.7109375" style="3" customWidth="1"/>
    <col min="3074" max="3074" width="39" style="3" customWidth="1"/>
    <col min="3075" max="3075" width="15.85546875" style="3" customWidth="1"/>
    <col min="3076" max="3077" width="19.28515625" style="3" customWidth="1"/>
    <col min="3078" max="3078" width="22.5703125" style="3" customWidth="1"/>
    <col min="3079" max="3326" width="11.42578125" style="3"/>
    <col min="3327" max="3327" width="2.85546875" style="3" customWidth="1"/>
    <col min="3328" max="3328" width="23.42578125" style="3" customWidth="1"/>
    <col min="3329" max="3329" width="30.7109375" style="3" customWidth="1"/>
    <col min="3330" max="3330" width="39" style="3" customWidth="1"/>
    <col min="3331" max="3331" width="15.85546875" style="3" customWidth="1"/>
    <col min="3332" max="3333" width="19.28515625" style="3" customWidth="1"/>
    <col min="3334" max="3334" width="22.5703125" style="3" customWidth="1"/>
    <col min="3335" max="3582" width="11.42578125" style="3"/>
    <col min="3583" max="3583" width="2.85546875" style="3" customWidth="1"/>
    <col min="3584" max="3584" width="23.42578125" style="3" customWidth="1"/>
    <col min="3585" max="3585" width="30.7109375" style="3" customWidth="1"/>
    <col min="3586" max="3586" width="39" style="3" customWidth="1"/>
    <col min="3587" max="3587" width="15.85546875" style="3" customWidth="1"/>
    <col min="3588" max="3589" width="19.28515625" style="3" customWidth="1"/>
    <col min="3590" max="3590" width="22.5703125" style="3" customWidth="1"/>
    <col min="3591" max="3838" width="11.42578125" style="3"/>
    <col min="3839" max="3839" width="2.85546875" style="3" customWidth="1"/>
    <col min="3840" max="3840" width="23.42578125" style="3" customWidth="1"/>
    <col min="3841" max="3841" width="30.7109375" style="3" customWidth="1"/>
    <col min="3842" max="3842" width="39" style="3" customWidth="1"/>
    <col min="3843" max="3843" width="15.85546875" style="3" customWidth="1"/>
    <col min="3844" max="3845" width="19.28515625" style="3" customWidth="1"/>
    <col min="3846" max="3846" width="22.5703125" style="3" customWidth="1"/>
    <col min="3847" max="4094" width="11.42578125" style="3"/>
    <col min="4095" max="4095" width="2.85546875" style="3" customWidth="1"/>
    <col min="4096" max="4096" width="23.42578125" style="3" customWidth="1"/>
    <col min="4097" max="4097" width="30.7109375" style="3" customWidth="1"/>
    <col min="4098" max="4098" width="39" style="3" customWidth="1"/>
    <col min="4099" max="4099" width="15.85546875" style="3" customWidth="1"/>
    <col min="4100" max="4101" width="19.28515625" style="3" customWidth="1"/>
    <col min="4102" max="4102" width="22.5703125" style="3" customWidth="1"/>
    <col min="4103" max="4350" width="11.42578125" style="3"/>
    <col min="4351" max="4351" width="2.85546875" style="3" customWidth="1"/>
    <col min="4352" max="4352" width="23.42578125" style="3" customWidth="1"/>
    <col min="4353" max="4353" width="30.7109375" style="3" customWidth="1"/>
    <col min="4354" max="4354" width="39" style="3" customWidth="1"/>
    <col min="4355" max="4355" width="15.85546875" style="3" customWidth="1"/>
    <col min="4356" max="4357" width="19.28515625" style="3" customWidth="1"/>
    <col min="4358" max="4358" width="22.5703125" style="3" customWidth="1"/>
    <col min="4359" max="4606" width="11.42578125" style="3"/>
    <col min="4607" max="4607" width="2.85546875" style="3" customWidth="1"/>
    <col min="4608" max="4608" width="23.42578125" style="3" customWidth="1"/>
    <col min="4609" max="4609" width="30.7109375" style="3" customWidth="1"/>
    <col min="4610" max="4610" width="39" style="3" customWidth="1"/>
    <col min="4611" max="4611" width="15.85546875" style="3" customWidth="1"/>
    <col min="4612" max="4613" width="19.28515625" style="3" customWidth="1"/>
    <col min="4614" max="4614" width="22.5703125" style="3" customWidth="1"/>
    <col min="4615" max="4862" width="11.42578125" style="3"/>
    <col min="4863" max="4863" width="2.85546875" style="3" customWidth="1"/>
    <col min="4864" max="4864" width="23.42578125" style="3" customWidth="1"/>
    <col min="4865" max="4865" width="30.7109375" style="3" customWidth="1"/>
    <col min="4866" max="4866" width="39" style="3" customWidth="1"/>
    <col min="4867" max="4867" width="15.85546875" style="3" customWidth="1"/>
    <col min="4868" max="4869" width="19.28515625" style="3" customWidth="1"/>
    <col min="4870" max="4870" width="22.5703125" style="3" customWidth="1"/>
    <col min="4871" max="5118" width="11.42578125" style="3"/>
    <col min="5119" max="5119" width="2.85546875" style="3" customWidth="1"/>
    <col min="5120" max="5120" width="23.42578125" style="3" customWidth="1"/>
    <col min="5121" max="5121" width="30.7109375" style="3" customWidth="1"/>
    <col min="5122" max="5122" width="39" style="3" customWidth="1"/>
    <col min="5123" max="5123" width="15.85546875" style="3" customWidth="1"/>
    <col min="5124" max="5125" width="19.28515625" style="3" customWidth="1"/>
    <col min="5126" max="5126" width="22.5703125" style="3" customWidth="1"/>
    <col min="5127" max="5374" width="11.42578125" style="3"/>
    <col min="5375" max="5375" width="2.85546875" style="3" customWidth="1"/>
    <col min="5376" max="5376" width="23.42578125" style="3" customWidth="1"/>
    <col min="5377" max="5377" width="30.7109375" style="3" customWidth="1"/>
    <col min="5378" max="5378" width="39" style="3" customWidth="1"/>
    <col min="5379" max="5379" width="15.85546875" style="3" customWidth="1"/>
    <col min="5380" max="5381" width="19.28515625" style="3" customWidth="1"/>
    <col min="5382" max="5382" width="22.5703125" style="3" customWidth="1"/>
    <col min="5383" max="5630" width="11.42578125" style="3"/>
    <col min="5631" max="5631" width="2.85546875" style="3" customWidth="1"/>
    <col min="5632" max="5632" width="23.42578125" style="3" customWidth="1"/>
    <col min="5633" max="5633" width="30.7109375" style="3" customWidth="1"/>
    <col min="5634" max="5634" width="39" style="3" customWidth="1"/>
    <col min="5635" max="5635" width="15.85546875" style="3" customWidth="1"/>
    <col min="5636" max="5637" width="19.28515625" style="3" customWidth="1"/>
    <col min="5638" max="5638" width="22.5703125" style="3" customWidth="1"/>
    <col min="5639" max="5886" width="11.42578125" style="3"/>
    <col min="5887" max="5887" width="2.85546875" style="3" customWidth="1"/>
    <col min="5888" max="5888" width="23.42578125" style="3" customWidth="1"/>
    <col min="5889" max="5889" width="30.7109375" style="3" customWidth="1"/>
    <col min="5890" max="5890" width="39" style="3" customWidth="1"/>
    <col min="5891" max="5891" width="15.85546875" style="3" customWidth="1"/>
    <col min="5892" max="5893" width="19.28515625" style="3" customWidth="1"/>
    <col min="5894" max="5894" width="22.5703125" style="3" customWidth="1"/>
    <col min="5895" max="6142" width="11.42578125" style="3"/>
    <col min="6143" max="6143" width="2.85546875" style="3" customWidth="1"/>
    <col min="6144" max="6144" width="23.42578125" style="3" customWidth="1"/>
    <col min="6145" max="6145" width="30.7109375" style="3" customWidth="1"/>
    <col min="6146" max="6146" width="39" style="3" customWidth="1"/>
    <col min="6147" max="6147" width="15.85546875" style="3" customWidth="1"/>
    <col min="6148" max="6149" width="19.28515625" style="3" customWidth="1"/>
    <col min="6150" max="6150" width="22.5703125" style="3" customWidth="1"/>
    <col min="6151" max="6398" width="11.42578125" style="3"/>
    <col min="6399" max="6399" width="2.85546875" style="3" customWidth="1"/>
    <col min="6400" max="6400" width="23.42578125" style="3" customWidth="1"/>
    <col min="6401" max="6401" width="30.7109375" style="3" customWidth="1"/>
    <col min="6402" max="6402" width="39" style="3" customWidth="1"/>
    <col min="6403" max="6403" width="15.85546875" style="3" customWidth="1"/>
    <col min="6404" max="6405" width="19.28515625" style="3" customWidth="1"/>
    <col min="6406" max="6406" width="22.5703125" style="3" customWidth="1"/>
    <col min="6407" max="6654" width="11.42578125" style="3"/>
    <col min="6655" max="6655" width="2.85546875" style="3" customWidth="1"/>
    <col min="6656" max="6656" width="23.42578125" style="3" customWidth="1"/>
    <col min="6657" max="6657" width="30.7109375" style="3" customWidth="1"/>
    <col min="6658" max="6658" width="39" style="3" customWidth="1"/>
    <col min="6659" max="6659" width="15.85546875" style="3" customWidth="1"/>
    <col min="6660" max="6661" width="19.28515625" style="3" customWidth="1"/>
    <col min="6662" max="6662" width="22.5703125" style="3" customWidth="1"/>
    <col min="6663" max="6910" width="11.42578125" style="3"/>
    <col min="6911" max="6911" width="2.85546875" style="3" customWidth="1"/>
    <col min="6912" max="6912" width="23.42578125" style="3" customWidth="1"/>
    <col min="6913" max="6913" width="30.7109375" style="3" customWidth="1"/>
    <col min="6914" max="6914" width="39" style="3" customWidth="1"/>
    <col min="6915" max="6915" width="15.85546875" style="3" customWidth="1"/>
    <col min="6916" max="6917" width="19.28515625" style="3" customWidth="1"/>
    <col min="6918" max="6918" width="22.5703125" style="3" customWidth="1"/>
    <col min="6919" max="7166" width="11.42578125" style="3"/>
    <col min="7167" max="7167" width="2.85546875" style="3" customWidth="1"/>
    <col min="7168" max="7168" width="23.42578125" style="3" customWidth="1"/>
    <col min="7169" max="7169" width="30.7109375" style="3" customWidth="1"/>
    <col min="7170" max="7170" width="39" style="3" customWidth="1"/>
    <col min="7171" max="7171" width="15.85546875" style="3" customWidth="1"/>
    <col min="7172" max="7173" width="19.28515625" style="3" customWidth="1"/>
    <col min="7174" max="7174" width="22.5703125" style="3" customWidth="1"/>
    <col min="7175" max="7422" width="11.42578125" style="3"/>
    <col min="7423" max="7423" width="2.85546875" style="3" customWidth="1"/>
    <col min="7424" max="7424" width="23.42578125" style="3" customWidth="1"/>
    <col min="7425" max="7425" width="30.7109375" style="3" customWidth="1"/>
    <col min="7426" max="7426" width="39" style="3" customWidth="1"/>
    <col min="7427" max="7427" width="15.85546875" style="3" customWidth="1"/>
    <col min="7428" max="7429" width="19.28515625" style="3" customWidth="1"/>
    <col min="7430" max="7430" width="22.5703125" style="3" customWidth="1"/>
    <col min="7431" max="7678" width="11.42578125" style="3"/>
    <col min="7679" max="7679" width="2.85546875" style="3" customWidth="1"/>
    <col min="7680" max="7680" width="23.42578125" style="3" customWidth="1"/>
    <col min="7681" max="7681" width="30.7109375" style="3" customWidth="1"/>
    <col min="7682" max="7682" width="39" style="3" customWidth="1"/>
    <col min="7683" max="7683" width="15.85546875" style="3" customWidth="1"/>
    <col min="7684" max="7685" width="19.28515625" style="3" customWidth="1"/>
    <col min="7686" max="7686" width="22.5703125" style="3" customWidth="1"/>
    <col min="7687" max="7934" width="11.42578125" style="3"/>
    <col min="7935" max="7935" width="2.85546875" style="3" customWidth="1"/>
    <col min="7936" max="7936" width="23.42578125" style="3" customWidth="1"/>
    <col min="7937" max="7937" width="30.7109375" style="3" customWidth="1"/>
    <col min="7938" max="7938" width="39" style="3" customWidth="1"/>
    <col min="7939" max="7939" width="15.85546875" style="3" customWidth="1"/>
    <col min="7940" max="7941" width="19.28515625" style="3" customWidth="1"/>
    <col min="7942" max="7942" width="22.5703125" style="3" customWidth="1"/>
    <col min="7943" max="8190" width="11.42578125" style="3"/>
    <col min="8191" max="8191" width="2.85546875" style="3" customWidth="1"/>
    <col min="8192" max="8192" width="23.42578125" style="3" customWidth="1"/>
    <col min="8193" max="8193" width="30.7109375" style="3" customWidth="1"/>
    <col min="8194" max="8194" width="39" style="3" customWidth="1"/>
    <col min="8195" max="8195" width="15.85546875" style="3" customWidth="1"/>
    <col min="8196" max="8197" width="19.28515625" style="3" customWidth="1"/>
    <col min="8198" max="8198" width="22.5703125" style="3" customWidth="1"/>
    <col min="8199" max="8446" width="11.42578125" style="3"/>
    <col min="8447" max="8447" width="2.85546875" style="3" customWidth="1"/>
    <col min="8448" max="8448" width="23.42578125" style="3" customWidth="1"/>
    <col min="8449" max="8449" width="30.7109375" style="3" customWidth="1"/>
    <col min="8450" max="8450" width="39" style="3" customWidth="1"/>
    <col min="8451" max="8451" width="15.85546875" style="3" customWidth="1"/>
    <col min="8452" max="8453" width="19.28515625" style="3" customWidth="1"/>
    <col min="8454" max="8454" width="22.5703125" style="3" customWidth="1"/>
    <col min="8455" max="8702" width="11.42578125" style="3"/>
    <col min="8703" max="8703" width="2.85546875" style="3" customWidth="1"/>
    <col min="8704" max="8704" width="23.42578125" style="3" customWidth="1"/>
    <col min="8705" max="8705" width="30.7109375" style="3" customWidth="1"/>
    <col min="8706" max="8706" width="39" style="3" customWidth="1"/>
    <col min="8707" max="8707" width="15.85546875" style="3" customWidth="1"/>
    <col min="8708" max="8709" width="19.28515625" style="3" customWidth="1"/>
    <col min="8710" max="8710" width="22.5703125" style="3" customWidth="1"/>
    <col min="8711" max="8958" width="11.42578125" style="3"/>
    <col min="8959" max="8959" width="2.85546875" style="3" customWidth="1"/>
    <col min="8960" max="8960" width="23.42578125" style="3" customWidth="1"/>
    <col min="8961" max="8961" width="30.7109375" style="3" customWidth="1"/>
    <col min="8962" max="8962" width="39" style="3" customWidth="1"/>
    <col min="8963" max="8963" width="15.85546875" style="3" customWidth="1"/>
    <col min="8964" max="8965" width="19.28515625" style="3" customWidth="1"/>
    <col min="8966" max="8966" width="22.5703125" style="3" customWidth="1"/>
    <col min="8967" max="9214" width="11.42578125" style="3"/>
    <col min="9215" max="9215" width="2.85546875" style="3" customWidth="1"/>
    <col min="9216" max="9216" width="23.42578125" style="3" customWidth="1"/>
    <col min="9217" max="9217" width="30.7109375" style="3" customWidth="1"/>
    <col min="9218" max="9218" width="39" style="3" customWidth="1"/>
    <col min="9219" max="9219" width="15.85546875" style="3" customWidth="1"/>
    <col min="9220" max="9221" width="19.28515625" style="3" customWidth="1"/>
    <col min="9222" max="9222" width="22.5703125" style="3" customWidth="1"/>
    <col min="9223" max="9470" width="11.42578125" style="3"/>
    <col min="9471" max="9471" width="2.85546875" style="3" customWidth="1"/>
    <col min="9472" max="9472" width="23.42578125" style="3" customWidth="1"/>
    <col min="9473" max="9473" width="30.7109375" style="3" customWidth="1"/>
    <col min="9474" max="9474" width="39" style="3" customWidth="1"/>
    <col min="9475" max="9475" width="15.85546875" style="3" customWidth="1"/>
    <col min="9476" max="9477" width="19.28515625" style="3" customWidth="1"/>
    <col min="9478" max="9478" width="22.5703125" style="3" customWidth="1"/>
    <col min="9479" max="9726" width="11.42578125" style="3"/>
    <col min="9727" max="9727" width="2.85546875" style="3" customWidth="1"/>
    <col min="9728" max="9728" width="23.42578125" style="3" customWidth="1"/>
    <col min="9729" max="9729" width="30.7109375" style="3" customWidth="1"/>
    <col min="9730" max="9730" width="39" style="3" customWidth="1"/>
    <col min="9731" max="9731" width="15.85546875" style="3" customWidth="1"/>
    <col min="9732" max="9733" width="19.28515625" style="3" customWidth="1"/>
    <col min="9734" max="9734" width="22.5703125" style="3" customWidth="1"/>
    <col min="9735" max="9982" width="11.42578125" style="3"/>
    <col min="9983" max="9983" width="2.85546875" style="3" customWidth="1"/>
    <col min="9984" max="9984" width="23.42578125" style="3" customWidth="1"/>
    <col min="9985" max="9985" width="30.7109375" style="3" customWidth="1"/>
    <col min="9986" max="9986" width="39" style="3" customWidth="1"/>
    <col min="9987" max="9987" width="15.85546875" style="3" customWidth="1"/>
    <col min="9988" max="9989" width="19.28515625" style="3" customWidth="1"/>
    <col min="9990" max="9990" width="22.5703125" style="3" customWidth="1"/>
    <col min="9991" max="10238" width="11.42578125" style="3"/>
    <col min="10239" max="10239" width="2.85546875" style="3" customWidth="1"/>
    <col min="10240" max="10240" width="23.42578125" style="3" customWidth="1"/>
    <col min="10241" max="10241" width="30.7109375" style="3" customWidth="1"/>
    <col min="10242" max="10242" width="39" style="3" customWidth="1"/>
    <col min="10243" max="10243" width="15.85546875" style="3" customWidth="1"/>
    <col min="10244" max="10245" width="19.28515625" style="3" customWidth="1"/>
    <col min="10246" max="10246" width="22.5703125" style="3" customWidth="1"/>
    <col min="10247" max="10494" width="11.42578125" style="3"/>
    <col min="10495" max="10495" width="2.85546875" style="3" customWidth="1"/>
    <col min="10496" max="10496" width="23.42578125" style="3" customWidth="1"/>
    <col min="10497" max="10497" width="30.7109375" style="3" customWidth="1"/>
    <col min="10498" max="10498" width="39" style="3" customWidth="1"/>
    <col min="10499" max="10499" width="15.85546875" style="3" customWidth="1"/>
    <col min="10500" max="10501" width="19.28515625" style="3" customWidth="1"/>
    <col min="10502" max="10502" width="22.5703125" style="3" customWidth="1"/>
    <col min="10503" max="10750" width="11.42578125" style="3"/>
    <col min="10751" max="10751" width="2.85546875" style="3" customWidth="1"/>
    <col min="10752" max="10752" width="23.42578125" style="3" customWidth="1"/>
    <col min="10753" max="10753" width="30.7109375" style="3" customWidth="1"/>
    <col min="10754" max="10754" width="39" style="3" customWidth="1"/>
    <col min="10755" max="10755" width="15.85546875" style="3" customWidth="1"/>
    <col min="10756" max="10757" width="19.28515625" style="3" customWidth="1"/>
    <col min="10758" max="10758" width="22.5703125" style="3" customWidth="1"/>
    <col min="10759" max="11006" width="11.42578125" style="3"/>
    <col min="11007" max="11007" width="2.85546875" style="3" customWidth="1"/>
    <col min="11008" max="11008" width="23.42578125" style="3" customWidth="1"/>
    <col min="11009" max="11009" width="30.7109375" style="3" customWidth="1"/>
    <col min="11010" max="11010" width="39" style="3" customWidth="1"/>
    <col min="11011" max="11011" width="15.85546875" style="3" customWidth="1"/>
    <col min="11012" max="11013" width="19.28515625" style="3" customWidth="1"/>
    <col min="11014" max="11014" width="22.5703125" style="3" customWidth="1"/>
    <col min="11015" max="11262" width="11.42578125" style="3"/>
    <col min="11263" max="11263" width="2.85546875" style="3" customWidth="1"/>
    <col min="11264" max="11264" width="23.42578125" style="3" customWidth="1"/>
    <col min="11265" max="11265" width="30.7109375" style="3" customWidth="1"/>
    <col min="11266" max="11266" width="39" style="3" customWidth="1"/>
    <col min="11267" max="11267" width="15.85546875" style="3" customWidth="1"/>
    <col min="11268" max="11269" width="19.28515625" style="3" customWidth="1"/>
    <col min="11270" max="11270" width="22.5703125" style="3" customWidth="1"/>
    <col min="11271" max="11518" width="11.42578125" style="3"/>
    <col min="11519" max="11519" width="2.85546875" style="3" customWidth="1"/>
    <col min="11520" max="11520" width="23.42578125" style="3" customWidth="1"/>
    <col min="11521" max="11521" width="30.7109375" style="3" customWidth="1"/>
    <col min="11522" max="11522" width="39" style="3" customWidth="1"/>
    <col min="11523" max="11523" width="15.85546875" style="3" customWidth="1"/>
    <col min="11524" max="11525" width="19.28515625" style="3" customWidth="1"/>
    <col min="11526" max="11526" width="22.5703125" style="3" customWidth="1"/>
    <col min="11527" max="11774" width="11.42578125" style="3"/>
    <col min="11775" max="11775" width="2.85546875" style="3" customWidth="1"/>
    <col min="11776" max="11776" width="23.42578125" style="3" customWidth="1"/>
    <col min="11777" max="11777" width="30.7109375" style="3" customWidth="1"/>
    <col min="11778" max="11778" width="39" style="3" customWidth="1"/>
    <col min="11779" max="11779" width="15.85546875" style="3" customWidth="1"/>
    <col min="11780" max="11781" width="19.28515625" style="3" customWidth="1"/>
    <col min="11782" max="11782" width="22.5703125" style="3" customWidth="1"/>
    <col min="11783" max="12030" width="11.42578125" style="3"/>
    <col min="12031" max="12031" width="2.85546875" style="3" customWidth="1"/>
    <col min="12032" max="12032" width="23.42578125" style="3" customWidth="1"/>
    <col min="12033" max="12033" width="30.7109375" style="3" customWidth="1"/>
    <col min="12034" max="12034" width="39" style="3" customWidth="1"/>
    <col min="12035" max="12035" width="15.85546875" style="3" customWidth="1"/>
    <col min="12036" max="12037" width="19.28515625" style="3" customWidth="1"/>
    <col min="12038" max="12038" width="22.5703125" style="3" customWidth="1"/>
    <col min="12039" max="12286" width="11.42578125" style="3"/>
    <col min="12287" max="12287" width="2.85546875" style="3" customWidth="1"/>
    <col min="12288" max="12288" width="23.42578125" style="3" customWidth="1"/>
    <col min="12289" max="12289" width="30.7109375" style="3" customWidth="1"/>
    <col min="12290" max="12290" width="39" style="3" customWidth="1"/>
    <col min="12291" max="12291" width="15.85546875" style="3" customWidth="1"/>
    <col min="12292" max="12293" width="19.28515625" style="3" customWidth="1"/>
    <col min="12294" max="12294" width="22.5703125" style="3" customWidth="1"/>
    <col min="12295" max="12542" width="11.42578125" style="3"/>
    <col min="12543" max="12543" width="2.85546875" style="3" customWidth="1"/>
    <col min="12544" max="12544" width="23.42578125" style="3" customWidth="1"/>
    <col min="12545" max="12545" width="30.7109375" style="3" customWidth="1"/>
    <col min="12546" max="12546" width="39" style="3" customWidth="1"/>
    <col min="12547" max="12547" width="15.85546875" style="3" customWidth="1"/>
    <col min="12548" max="12549" width="19.28515625" style="3" customWidth="1"/>
    <col min="12550" max="12550" width="22.5703125" style="3" customWidth="1"/>
    <col min="12551" max="12798" width="11.42578125" style="3"/>
    <col min="12799" max="12799" width="2.85546875" style="3" customWidth="1"/>
    <col min="12800" max="12800" width="23.42578125" style="3" customWidth="1"/>
    <col min="12801" max="12801" width="30.7109375" style="3" customWidth="1"/>
    <col min="12802" max="12802" width="39" style="3" customWidth="1"/>
    <col min="12803" max="12803" width="15.85546875" style="3" customWidth="1"/>
    <col min="12804" max="12805" width="19.28515625" style="3" customWidth="1"/>
    <col min="12806" max="12806" width="22.5703125" style="3" customWidth="1"/>
    <col min="12807" max="13054" width="11.42578125" style="3"/>
    <col min="13055" max="13055" width="2.85546875" style="3" customWidth="1"/>
    <col min="13056" max="13056" width="23.42578125" style="3" customWidth="1"/>
    <col min="13057" max="13057" width="30.7109375" style="3" customWidth="1"/>
    <col min="13058" max="13058" width="39" style="3" customWidth="1"/>
    <col min="13059" max="13059" width="15.85546875" style="3" customWidth="1"/>
    <col min="13060" max="13061" width="19.28515625" style="3" customWidth="1"/>
    <col min="13062" max="13062" width="22.5703125" style="3" customWidth="1"/>
    <col min="13063" max="13310" width="11.42578125" style="3"/>
    <col min="13311" max="13311" width="2.85546875" style="3" customWidth="1"/>
    <col min="13312" max="13312" width="23.42578125" style="3" customWidth="1"/>
    <col min="13313" max="13313" width="30.7109375" style="3" customWidth="1"/>
    <col min="13314" max="13314" width="39" style="3" customWidth="1"/>
    <col min="13315" max="13315" width="15.85546875" style="3" customWidth="1"/>
    <col min="13316" max="13317" width="19.28515625" style="3" customWidth="1"/>
    <col min="13318" max="13318" width="22.5703125" style="3" customWidth="1"/>
    <col min="13319" max="13566" width="11.42578125" style="3"/>
    <col min="13567" max="13567" width="2.85546875" style="3" customWidth="1"/>
    <col min="13568" max="13568" width="23.42578125" style="3" customWidth="1"/>
    <col min="13569" max="13569" width="30.7109375" style="3" customWidth="1"/>
    <col min="13570" max="13570" width="39" style="3" customWidth="1"/>
    <col min="13571" max="13571" width="15.85546875" style="3" customWidth="1"/>
    <col min="13572" max="13573" width="19.28515625" style="3" customWidth="1"/>
    <col min="13574" max="13574" width="22.5703125" style="3" customWidth="1"/>
    <col min="13575" max="13822" width="11.42578125" style="3"/>
    <col min="13823" max="13823" width="2.85546875" style="3" customWidth="1"/>
    <col min="13824" max="13824" width="23.42578125" style="3" customWidth="1"/>
    <col min="13825" max="13825" width="30.7109375" style="3" customWidth="1"/>
    <col min="13826" max="13826" width="39" style="3" customWidth="1"/>
    <col min="13827" max="13827" width="15.85546875" style="3" customWidth="1"/>
    <col min="13828" max="13829" width="19.28515625" style="3" customWidth="1"/>
    <col min="13830" max="13830" width="22.5703125" style="3" customWidth="1"/>
    <col min="13831" max="14078" width="11.42578125" style="3"/>
    <col min="14079" max="14079" width="2.85546875" style="3" customWidth="1"/>
    <col min="14080" max="14080" width="23.42578125" style="3" customWidth="1"/>
    <col min="14081" max="14081" width="30.7109375" style="3" customWidth="1"/>
    <col min="14082" max="14082" width="39" style="3" customWidth="1"/>
    <col min="14083" max="14083" width="15.85546875" style="3" customWidth="1"/>
    <col min="14084" max="14085" width="19.28515625" style="3" customWidth="1"/>
    <col min="14086" max="14086" width="22.5703125" style="3" customWidth="1"/>
    <col min="14087" max="14334" width="11.42578125" style="3"/>
    <col min="14335" max="14335" width="2.85546875" style="3" customWidth="1"/>
    <col min="14336" max="14336" width="23.42578125" style="3" customWidth="1"/>
    <col min="14337" max="14337" width="30.7109375" style="3" customWidth="1"/>
    <col min="14338" max="14338" width="39" style="3" customWidth="1"/>
    <col min="14339" max="14339" width="15.85546875" style="3" customWidth="1"/>
    <col min="14340" max="14341" width="19.28515625" style="3" customWidth="1"/>
    <col min="14342" max="14342" width="22.5703125" style="3" customWidth="1"/>
    <col min="14343" max="14590" width="11.42578125" style="3"/>
    <col min="14591" max="14591" width="2.85546875" style="3" customWidth="1"/>
    <col min="14592" max="14592" width="23.42578125" style="3" customWidth="1"/>
    <col min="14593" max="14593" width="30.7109375" style="3" customWidth="1"/>
    <col min="14594" max="14594" width="39" style="3" customWidth="1"/>
    <col min="14595" max="14595" width="15.85546875" style="3" customWidth="1"/>
    <col min="14596" max="14597" width="19.28515625" style="3" customWidth="1"/>
    <col min="14598" max="14598" width="22.5703125" style="3" customWidth="1"/>
    <col min="14599" max="14846" width="11.42578125" style="3"/>
    <col min="14847" max="14847" width="2.85546875" style="3" customWidth="1"/>
    <col min="14848" max="14848" width="23.42578125" style="3" customWidth="1"/>
    <col min="14849" max="14849" width="30.7109375" style="3" customWidth="1"/>
    <col min="14850" max="14850" width="39" style="3" customWidth="1"/>
    <col min="14851" max="14851" width="15.85546875" style="3" customWidth="1"/>
    <col min="14852" max="14853" width="19.28515625" style="3" customWidth="1"/>
    <col min="14854" max="14854" width="22.5703125" style="3" customWidth="1"/>
    <col min="14855" max="15102" width="11.42578125" style="3"/>
    <col min="15103" max="15103" width="2.85546875" style="3" customWidth="1"/>
    <col min="15104" max="15104" width="23.42578125" style="3" customWidth="1"/>
    <col min="15105" max="15105" width="30.7109375" style="3" customWidth="1"/>
    <col min="15106" max="15106" width="39" style="3" customWidth="1"/>
    <col min="15107" max="15107" width="15.85546875" style="3" customWidth="1"/>
    <col min="15108" max="15109" width="19.28515625" style="3" customWidth="1"/>
    <col min="15110" max="15110" width="22.5703125" style="3" customWidth="1"/>
    <col min="15111" max="15358" width="11.42578125" style="3"/>
    <col min="15359" max="15359" width="2.85546875" style="3" customWidth="1"/>
    <col min="15360" max="15360" width="23.42578125" style="3" customWidth="1"/>
    <col min="15361" max="15361" width="30.7109375" style="3" customWidth="1"/>
    <col min="15362" max="15362" width="39" style="3" customWidth="1"/>
    <col min="15363" max="15363" width="15.85546875" style="3" customWidth="1"/>
    <col min="15364" max="15365" width="19.28515625" style="3" customWidth="1"/>
    <col min="15366" max="15366" width="22.5703125" style="3" customWidth="1"/>
    <col min="15367" max="15614" width="11.42578125" style="3"/>
    <col min="15615" max="15615" width="2.85546875" style="3" customWidth="1"/>
    <col min="15616" max="15616" width="23.42578125" style="3" customWidth="1"/>
    <col min="15617" max="15617" width="30.7109375" style="3" customWidth="1"/>
    <col min="15618" max="15618" width="39" style="3" customWidth="1"/>
    <col min="15619" max="15619" width="15.85546875" style="3" customWidth="1"/>
    <col min="15620" max="15621" width="19.28515625" style="3" customWidth="1"/>
    <col min="15622" max="15622" width="22.5703125" style="3" customWidth="1"/>
    <col min="15623" max="15870" width="11.42578125" style="3"/>
    <col min="15871" max="15871" width="2.85546875" style="3" customWidth="1"/>
    <col min="15872" max="15872" width="23.42578125" style="3" customWidth="1"/>
    <col min="15873" max="15873" width="30.7109375" style="3" customWidth="1"/>
    <col min="15874" max="15874" width="39" style="3" customWidth="1"/>
    <col min="15875" max="15875" width="15.85546875" style="3" customWidth="1"/>
    <col min="15876" max="15877" width="19.28515625" style="3" customWidth="1"/>
    <col min="15878" max="15878" width="22.5703125" style="3" customWidth="1"/>
    <col min="15879" max="16126" width="11.42578125" style="3"/>
    <col min="16127" max="16127" width="2.85546875" style="3" customWidth="1"/>
    <col min="16128" max="16128" width="23.42578125" style="3" customWidth="1"/>
    <col min="16129" max="16129" width="30.7109375" style="3" customWidth="1"/>
    <col min="16130" max="16130" width="39" style="3" customWidth="1"/>
    <col min="16131" max="16131" width="15.85546875" style="3" customWidth="1"/>
    <col min="16132" max="16133" width="19.28515625" style="3" customWidth="1"/>
    <col min="16134" max="16134" width="22.5703125" style="3" customWidth="1"/>
    <col min="16135" max="16384" width="11.42578125" style="3"/>
  </cols>
  <sheetData>
    <row r="3" spans="2:8" ht="28.5" x14ac:dyDescent="0.45">
      <c r="D3" s="2" t="s">
        <v>0</v>
      </c>
    </row>
    <row r="4" spans="2:8" ht="28.5" x14ac:dyDescent="0.45">
      <c r="D4" s="2"/>
    </row>
    <row r="5" spans="2:8" ht="28.5" x14ac:dyDescent="0.45">
      <c r="D5" s="2" t="s">
        <v>1</v>
      </c>
    </row>
    <row r="8" spans="2:8" ht="15.75" thickBot="1" x14ac:dyDescent="0.3">
      <c r="G8" s="4">
        <v>5</v>
      </c>
    </row>
    <row r="9" spans="2:8" ht="38.25" thickBot="1" x14ac:dyDescent="0.35">
      <c r="B9" s="5" t="s">
        <v>2</v>
      </c>
      <c r="C9" s="6" t="s">
        <v>3</v>
      </c>
      <c r="D9" s="7" t="s">
        <v>4</v>
      </c>
      <c r="E9" s="8" t="s">
        <v>5</v>
      </c>
      <c r="F9" s="7" t="s">
        <v>6</v>
      </c>
      <c r="G9" s="9" t="s">
        <v>7</v>
      </c>
      <c r="H9" s="10" t="s">
        <v>8</v>
      </c>
    </row>
    <row r="10" spans="2:8" ht="57" thickBot="1" x14ac:dyDescent="0.35">
      <c r="B10" s="14" t="s">
        <v>9</v>
      </c>
      <c r="C10" s="12" t="s">
        <v>10</v>
      </c>
      <c r="D10" s="13" t="s">
        <v>11</v>
      </c>
      <c r="E10" s="14" t="s">
        <v>12</v>
      </c>
      <c r="F10" s="14">
        <v>23</v>
      </c>
      <c r="G10" s="15">
        <f t="shared" ref="G10:G34" si="0">F10*$G$8</f>
        <v>115</v>
      </c>
      <c r="H10" s="16">
        <v>132606.66</v>
      </c>
    </row>
    <row r="11" spans="2:8" ht="57" thickBot="1" x14ac:dyDescent="0.35">
      <c r="B11" s="19" t="s">
        <v>9</v>
      </c>
      <c r="C11" s="18" t="s">
        <v>13</v>
      </c>
      <c r="D11" s="13" t="s">
        <v>11</v>
      </c>
      <c r="E11" s="14" t="s">
        <v>12</v>
      </c>
      <c r="F11" s="19">
        <v>9</v>
      </c>
      <c r="G11" s="15">
        <f t="shared" si="0"/>
        <v>45</v>
      </c>
      <c r="H11" s="20">
        <v>109763.17</v>
      </c>
    </row>
    <row r="12" spans="2:8" ht="57" thickBot="1" x14ac:dyDescent="0.35">
      <c r="B12" s="19" t="s">
        <v>9</v>
      </c>
      <c r="C12" s="18" t="s">
        <v>14</v>
      </c>
      <c r="D12" s="13" t="s">
        <v>11</v>
      </c>
      <c r="E12" s="14" t="s">
        <v>12</v>
      </c>
      <c r="F12" s="21">
        <v>71</v>
      </c>
      <c r="G12" s="15">
        <f t="shared" si="0"/>
        <v>355</v>
      </c>
      <c r="H12" s="20">
        <v>410992.86</v>
      </c>
    </row>
    <row r="13" spans="2:8" ht="57" thickBot="1" x14ac:dyDescent="0.35">
      <c r="B13" s="19" t="s">
        <v>9</v>
      </c>
      <c r="C13" s="18" t="s">
        <v>15</v>
      </c>
      <c r="D13" s="13" t="s">
        <v>11</v>
      </c>
      <c r="E13" s="14" t="s">
        <v>12</v>
      </c>
      <c r="F13" s="21">
        <v>15</v>
      </c>
      <c r="G13" s="15">
        <f t="shared" si="0"/>
        <v>75</v>
      </c>
      <c r="H13" s="20">
        <v>180000</v>
      </c>
    </row>
    <row r="14" spans="2:8" ht="57" thickBot="1" x14ac:dyDescent="0.35">
      <c r="B14" s="92" t="s">
        <v>9</v>
      </c>
      <c r="C14" s="23" t="s">
        <v>16</v>
      </c>
      <c r="D14" s="13" t="s">
        <v>11</v>
      </c>
      <c r="E14" s="14" t="s">
        <v>12</v>
      </c>
      <c r="F14" s="24">
        <v>70</v>
      </c>
      <c r="G14" s="15">
        <f t="shared" si="0"/>
        <v>350</v>
      </c>
      <c r="H14" s="25">
        <v>431520</v>
      </c>
    </row>
    <row r="15" spans="2:8" ht="57" thickBot="1" x14ac:dyDescent="0.35">
      <c r="B15" s="92" t="s">
        <v>9</v>
      </c>
      <c r="C15" s="26" t="s">
        <v>17</v>
      </c>
      <c r="D15" s="8" t="s">
        <v>11</v>
      </c>
      <c r="E15" s="7" t="s">
        <v>12</v>
      </c>
      <c r="F15" s="24">
        <v>34</v>
      </c>
      <c r="G15" s="9">
        <f t="shared" si="0"/>
        <v>170</v>
      </c>
      <c r="H15" s="25">
        <v>196434.41</v>
      </c>
    </row>
    <row r="16" spans="2:8" ht="30" customHeight="1" x14ac:dyDescent="0.3">
      <c r="B16" s="27"/>
      <c r="C16" s="27"/>
      <c r="D16" s="27"/>
      <c r="E16" s="27" t="s">
        <v>18</v>
      </c>
      <c r="F16" s="28">
        <f>SUM(F10:F15)</f>
        <v>222</v>
      </c>
      <c r="G16" s="27">
        <f t="shared" si="0"/>
        <v>1110</v>
      </c>
      <c r="H16" s="29">
        <f>SUM(H10:H15)</f>
        <v>1461317.0999999999</v>
      </c>
    </row>
    <row r="17" spans="2:8" ht="30" customHeight="1" x14ac:dyDescent="0.3">
      <c r="B17" s="27"/>
      <c r="C17" s="27"/>
      <c r="D17" s="27"/>
      <c r="E17" s="27"/>
      <c r="F17" s="28"/>
      <c r="G17" s="27"/>
      <c r="H17" s="29"/>
    </row>
    <row r="18" spans="2:8" ht="30" customHeight="1" x14ac:dyDescent="0.3">
      <c r="B18" s="27"/>
      <c r="C18" s="27"/>
      <c r="D18" s="27"/>
      <c r="E18" s="27"/>
      <c r="F18" s="28"/>
      <c r="G18" s="27"/>
      <c r="H18" s="29"/>
    </row>
    <row r="19" spans="2:8" ht="30" customHeight="1" x14ac:dyDescent="0.3">
      <c r="B19" s="27"/>
      <c r="C19" s="27"/>
      <c r="D19" s="27"/>
      <c r="E19" s="27"/>
      <c r="F19" s="28"/>
      <c r="G19" s="27"/>
      <c r="H19" s="29"/>
    </row>
    <row r="20" spans="2:8" ht="30" customHeight="1" x14ac:dyDescent="0.3">
      <c r="B20" s="27"/>
      <c r="C20" s="27"/>
      <c r="D20" s="27"/>
      <c r="E20" s="27"/>
      <c r="F20" s="28"/>
      <c r="G20" s="27"/>
      <c r="H20" s="29"/>
    </row>
    <row r="21" spans="2:8" ht="30" customHeight="1" x14ac:dyDescent="0.3">
      <c r="B21" s="27"/>
      <c r="C21" s="27"/>
      <c r="D21" s="27"/>
      <c r="E21" s="27"/>
      <c r="F21" s="28"/>
      <c r="G21" s="27"/>
      <c r="H21" s="29"/>
    </row>
    <row r="22" spans="2:8" ht="30" customHeight="1" x14ac:dyDescent="0.3">
      <c r="B22" s="27"/>
      <c r="C22" s="27"/>
      <c r="D22" s="27"/>
      <c r="E22" s="27"/>
      <c r="F22" s="28"/>
      <c r="G22" s="27"/>
      <c r="H22" s="29"/>
    </row>
    <row r="23" spans="2:8" ht="14.25" customHeight="1" x14ac:dyDescent="0.3">
      <c r="B23" s="27"/>
      <c r="C23" s="27"/>
      <c r="D23" s="27"/>
      <c r="E23" s="27"/>
      <c r="F23" s="28"/>
      <c r="G23" s="27"/>
      <c r="H23" s="29"/>
    </row>
    <row r="24" spans="2:8" ht="30" customHeight="1" x14ac:dyDescent="0.45">
      <c r="B24" s="27"/>
      <c r="C24" s="27"/>
      <c r="D24" s="2" t="s">
        <v>0</v>
      </c>
      <c r="E24" s="27"/>
      <c r="F24" s="28"/>
      <c r="G24" s="27"/>
      <c r="H24" s="29"/>
    </row>
    <row r="25" spans="2:8" ht="8.25" customHeight="1" x14ac:dyDescent="0.45">
      <c r="B25" s="27"/>
      <c r="C25" s="27"/>
      <c r="D25" s="2"/>
      <c r="E25" s="27"/>
      <c r="F25" s="28"/>
      <c r="G25" s="27"/>
      <c r="H25" s="29"/>
    </row>
    <row r="26" spans="2:8" ht="30" customHeight="1" x14ac:dyDescent="0.45">
      <c r="B26" s="27"/>
      <c r="C26" s="27"/>
      <c r="D26" s="2" t="s">
        <v>1</v>
      </c>
      <c r="E26" s="27"/>
      <c r="F26" s="28"/>
      <c r="G26" s="27"/>
      <c r="H26" s="29"/>
    </row>
    <row r="27" spans="2:8" ht="11.25" customHeight="1" thickBot="1" x14ac:dyDescent="0.35">
      <c r="B27" s="27"/>
      <c r="C27" s="27"/>
      <c r="D27" s="27"/>
      <c r="E27" s="27"/>
      <c r="F27" s="28"/>
      <c r="G27" s="27"/>
      <c r="H27" s="29"/>
    </row>
    <row r="28" spans="2:8" ht="38.25" thickBot="1" x14ac:dyDescent="0.35">
      <c r="B28" s="5" t="s">
        <v>2</v>
      </c>
      <c r="C28" s="6" t="s">
        <v>3</v>
      </c>
      <c r="D28" s="7" t="s">
        <v>4</v>
      </c>
      <c r="E28" s="8" t="s">
        <v>5</v>
      </c>
      <c r="F28" s="7" t="s">
        <v>6</v>
      </c>
      <c r="G28" s="9" t="s">
        <v>7</v>
      </c>
      <c r="H28" s="10" t="s">
        <v>8</v>
      </c>
    </row>
    <row r="29" spans="2:8" ht="169.5" customHeight="1" x14ac:dyDescent="0.25">
      <c r="B29" s="30" t="s">
        <v>9</v>
      </c>
      <c r="C29" s="31" t="s">
        <v>19</v>
      </c>
      <c r="D29" s="32" t="s">
        <v>20</v>
      </c>
      <c r="E29" s="33" t="s">
        <v>12</v>
      </c>
      <c r="F29" s="33">
        <v>388</v>
      </c>
      <c r="G29" s="34">
        <f t="shared" ref="G29" si="1">F29*$G$8</f>
        <v>1940</v>
      </c>
      <c r="H29" s="35">
        <v>4028992.95</v>
      </c>
    </row>
    <row r="30" spans="2:8" ht="30" customHeight="1" x14ac:dyDescent="0.3">
      <c r="B30" s="27"/>
      <c r="C30" s="27"/>
      <c r="D30" s="27"/>
      <c r="E30" s="27" t="s">
        <v>18</v>
      </c>
      <c r="F30" s="28">
        <f>SUM(F29)</f>
        <v>388</v>
      </c>
      <c r="G30" s="27">
        <f>SUM(G29)</f>
        <v>1940</v>
      </c>
      <c r="H30" s="29">
        <f>SUM(H29)</f>
        <v>4028992.95</v>
      </c>
    </row>
    <row r="31" spans="2:8" ht="30" customHeight="1" thickBot="1" x14ac:dyDescent="0.35">
      <c r="B31" s="27"/>
      <c r="C31" s="27"/>
      <c r="D31" s="27"/>
      <c r="E31" s="27"/>
      <c r="F31" s="28"/>
      <c r="G31" s="27"/>
      <c r="H31" s="29"/>
    </row>
    <row r="32" spans="2:8" ht="16.5" customHeight="1" thickBot="1" x14ac:dyDescent="0.35">
      <c r="B32" s="36" t="s">
        <v>2</v>
      </c>
      <c r="C32" s="37" t="s">
        <v>3</v>
      </c>
      <c r="D32" s="38" t="s">
        <v>4</v>
      </c>
      <c r="E32" s="39" t="s">
        <v>5</v>
      </c>
      <c r="F32" s="38" t="s">
        <v>6</v>
      </c>
      <c r="G32" s="40" t="s">
        <v>7</v>
      </c>
      <c r="H32" s="41" t="s">
        <v>8</v>
      </c>
    </row>
    <row r="33" spans="2:10" ht="38.25" thickBot="1" x14ac:dyDescent="0.35">
      <c r="B33" s="11" t="s">
        <v>9</v>
      </c>
      <c r="C33" s="13" t="s">
        <v>14</v>
      </c>
      <c r="D33" s="13" t="s">
        <v>21</v>
      </c>
      <c r="E33" s="14" t="s">
        <v>22</v>
      </c>
      <c r="F33" s="14">
        <v>1</v>
      </c>
      <c r="G33" s="9">
        <v>595</v>
      </c>
      <c r="H33" s="16">
        <v>32500</v>
      </c>
    </row>
    <row r="34" spans="2:10" ht="38.25" thickBot="1" x14ac:dyDescent="0.35">
      <c r="B34" s="17" t="s">
        <v>9</v>
      </c>
      <c r="C34" s="42" t="s">
        <v>15</v>
      </c>
      <c r="D34" s="42" t="s">
        <v>23</v>
      </c>
      <c r="E34" s="21" t="s">
        <v>24</v>
      </c>
      <c r="F34" s="19">
        <v>5</v>
      </c>
      <c r="G34" s="9">
        <f t="shared" si="0"/>
        <v>25</v>
      </c>
      <c r="H34" s="20">
        <v>398880</v>
      </c>
    </row>
    <row r="35" spans="2:10" ht="64.5" customHeight="1" thickBot="1" x14ac:dyDescent="0.35">
      <c r="B35" s="22" t="s">
        <v>9</v>
      </c>
      <c r="C35" s="43" t="s">
        <v>17</v>
      </c>
      <c r="D35" s="43" t="s">
        <v>25</v>
      </c>
      <c r="E35" s="44" t="s">
        <v>22</v>
      </c>
      <c r="F35" s="45">
        <v>1</v>
      </c>
      <c r="G35" s="9">
        <v>1710</v>
      </c>
      <c r="H35" s="25">
        <v>500974.28</v>
      </c>
    </row>
    <row r="36" spans="2:10" ht="18.75" x14ac:dyDescent="0.3">
      <c r="B36" s="27"/>
      <c r="C36" s="46"/>
      <c r="D36" s="46"/>
      <c r="E36" s="47"/>
      <c r="F36" s="28"/>
      <c r="G36" s="27"/>
      <c r="H36" s="29"/>
    </row>
    <row r="37" spans="2:10" ht="30.75" customHeight="1" x14ac:dyDescent="0.3">
      <c r="B37" s="27"/>
      <c r="C37" s="46"/>
      <c r="D37" s="46"/>
      <c r="E37" s="48" t="s">
        <v>26</v>
      </c>
      <c r="F37" s="28">
        <f>SUM(F33:F35)</f>
        <v>7</v>
      </c>
      <c r="G37" s="27">
        <f>SUM(G33:G35)</f>
        <v>2330</v>
      </c>
      <c r="H37" s="29">
        <f>SUM(H33:H35)</f>
        <v>932354.28</v>
      </c>
      <c r="J37" s="49"/>
    </row>
    <row r="38" spans="2:10" ht="30.75" customHeight="1" x14ac:dyDescent="0.3">
      <c r="B38" s="27"/>
      <c r="C38" s="46"/>
      <c r="D38" s="46"/>
      <c r="E38" s="47"/>
      <c r="F38" s="28"/>
      <c r="G38" s="27"/>
      <c r="H38" s="29"/>
      <c r="J38" s="49"/>
    </row>
    <row r="39" spans="2:10" ht="30.75" customHeight="1" x14ac:dyDescent="0.3">
      <c r="B39" s="27"/>
      <c r="C39" s="46"/>
      <c r="D39" s="46"/>
      <c r="E39" s="47"/>
      <c r="F39" s="28"/>
      <c r="G39" s="27"/>
      <c r="H39" s="29"/>
      <c r="J39" s="49"/>
    </row>
    <row r="40" spans="2:10" ht="30.75" customHeight="1" x14ac:dyDescent="0.3">
      <c r="B40" s="27"/>
      <c r="C40" s="46"/>
      <c r="D40" s="46"/>
      <c r="E40" s="47"/>
      <c r="F40" s="28"/>
      <c r="G40" s="27"/>
      <c r="H40" s="29"/>
      <c r="J40" s="49"/>
    </row>
    <row r="41" spans="2:10" ht="30.75" customHeight="1" x14ac:dyDescent="0.3">
      <c r="B41" s="27"/>
      <c r="C41" s="46"/>
      <c r="D41" s="46"/>
      <c r="E41" s="47"/>
      <c r="F41" s="28"/>
      <c r="G41" s="27"/>
      <c r="H41" s="29"/>
      <c r="J41" s="49"/>
    </row>
    <row r="42" spans="2:10" ht="30.75" customHeight="1" x14ac:dyDescent="0.3">
      <c r="B42" s="27"/>
      <c r="C42" s="46"/>
      <c r="D42" s="46"/>
      <c r="E42" s="47"/>
      <c r="F42" s="28"/>
      <c r="G42" s="27"/>
      <c r="H42" s="29"/>
      <c r="J42" s="49"/>
    </row>
    <row r="43" spans="2:10" ht="30.75" customHeight="1" x14ac:dyDescent="0.3">
      <c r="B43" s="27"/>
      <c r="C43" s="46"/>
      <c r="D43" s="46"/>
      <c r="E43" s="47"/>
      <c r="F43" s="28"/>
      <c r="G43" s="27"/>
      <c r="H43" s="29"/>
      <c r="J43" s="49"/>
    </row>
    <row r="44" spans="2:10" ht="30.75" customHeight="1" thickBot="1" x14ac:dyDescent="0.35">
      <c r="B44" s="27"/>
      <c r="C44" s="46"/>
      <c r="D44" s="46"/>
      <c r="E44" s="47"/>
      <c r="F44" s="28"/>
      <c r="G44" s="27"/>
      <c r="H44" s="29"/>
      <c r="J44" s="49"/>
    </row>
    <row r="45" spans="2:10" ht="37.5" customHeight="1" x14ac:dyDescent="0.3">
      <c r="B45" s="36" t="s">
        <v>2</v>
      </c>
      <c r="C45" s="37" t="s">
        <v>3</v>
      </c>
      <c r="D45" s="38" t="s">
        <v>4</v>
      </c>
      <c r="E45" s="39" t="s">
        <v>5</v>
      </c>
      <c r="F45" s="38" t="s">
        <v>6</v>
      </c>
      <c r="G45" s="40" t="s">
        <v>7</v>
      </c>
      <c r="H45" s="41" t="s">
        <v>8</v>
      </c>
    </row>
    <row r="46" spans="2:10" ht="210" customHeight="1" x14ac:dyDescent="0.3">
      <c r="B46" s="85" t="s">
        <v>27</v>
      </c>
      <c r="C46" s="50" t="s">
        <v>28</v>
      </c>
      <c r="D46" s="51" t="s">
        <v>29</v>
      </c>
      <c r="E46" s="52" t="s">
        <v>30</v>
      </c>
      <c r="F46" s="53">
        <v>150</v>
      </c>
      <c r="G46" s="54">
        <f t="shared" ref="G46:G47" si="2">F46*$G$8</f>
        <v>750</v>
      </c>
      <c r="H46" s="55">
        <v>344203</v>
      </c>
    </row>
    <row r="47" spans="2:10" ht="84" customHeight="1" x14ac:dyDescent="0.3">
      <c r="B47" s="86"/>
      <c r="C47" s="50" t="s">
        <v>31</v>
      </c>
      <c r="D47" s="51" t="s">
        <v>32</v>
      </c>
      <c r="E47" s="52" t="s">
        <v>30</v>
      </c>
      <c r="F47" s="53">
        <v>91</v>
      </c>
      <c r="G47" s="56">
        <f t="shared" si="2"/>
        <v>455</v>
      </c>
      <c r="H47" s="57">
        <v>600099.35</v>
      </c>
      <c r="J47" s="49"/>
    </row>
    <row r="48" spans="2:10" ht="30.75" customHeight="1" x14ac:dyDescent="0.3">
      <c r="B48" s="86"/>
      <c r="C48" s="19" t="str">
        <f>[1]pdzp!E14</f>
        <v>SANTA BARBARA</v>
      </c>
      <c r="D48" s="51" t="s">
        <v>33</v>
      </c>
      <c r="E48" s="51" t="s">
        <v>34</v>
      </c>
      <c r="F48" s="53">
        <v>1</v>
      </c>
      <c r="G48" s="56">
        <v>0</v>
      </c>
      <c r="H48" s="57">
        <v>105830</v>
      </c>
      <c r="J48" s="49"/>
    </row>
    <row r="49" spans="2:10" ht="30.75" customHeight="1" x14ac:dyDescent="0.3">
      <c r="B49" s="86"/>
      <c r="C49" s="19" t="str">
        <f>[1]pdzp!E15</f>
        <v>SAN PEDRO DE IBARRA</v>
      </c>
      <c r="D49" s="51" t="s">
        <v>33</v>
      </c>
      <c r="E49" s="51" t="s">
        <v>34</v>
      </c>
      <c r="F49" s="53">
        <v>1</v>
      </c>
      <c r="G49" s="56">
        <v>0</v>
      </c>
      <c r="H49" s="57">
        <v>159860</v>
      </c>
      <c r="J49" s="49"/>
    </row>
    <row r="50" spans="2:10" ht="30.75" customHeight="1" x14ac:dyDescent="0.3">
      <c r="B50" s="86"/>
      <c r="C50" s="19" t="str">
        <f>[1]pdzp!E16</f>
        <v>SAN PEDRO DE IBARRA</v>
      </c>
      <c r="D50" s="51" t="s">
        <v>35</v>
      </c>
      <c r="E50" s="51" t="s">
        <v>34</v>
      </c>
      <c r="F50" s="53">
        <v>1</v>
      </c>
      <c r="G50" s="56">
        <v>1164</v>
      </c>
      <c r="H50" s="57">
        <v>10628.5</v>
      </c>
      <c r="J50" s="49"/>
    </row>
    <row r="51" spans="2:10" ht="30.75" customHeight="1" x14ac:dyDescent="0.3">
      <c r="B51" s="86"/>
      <c r="C51" s="19" t="str">
        <f>[1]pdzp!E17</f>
        <v>SANTA BARBARA</v>
      </c>
      <c r="D51" s="51" t="s">
        <v>35</v>
      </c>
      <c r="E51" s="51" t="s">
        <v>34</v>
      </c>
      <c r="F51" s="53">
        <v>1</v>
      </c>
      <c r="G51" s="56">
        <v>2058</v>
      </c>
      <c r="H51" s="57">
        <v>10628.5</v>
      </c>
      <c r="J51" s="49"/>
    </row>
    <row r="52" spans="2:10" ht="30.75" customHeight="1" x14ac:dyDescent="0.3">
      <c r="B52" s="86"/>
      <c r="C52" s="19" t="str">
        <f>[1]pdzp!E18</f>
        <v>LA ESCONDIDA</v>
      </c>
      <c r="D52" s="51" t="s">
        <v>35</v>
      </c>
      <c r="E52" s="51" t="s">
        <v>34</v>
      </c>
      <c r="F52" s="53">
        <v>1</v>
      </c>
      <c r="G52" s="56">
        <v>2040</v>
      </c>
      <c r="H52" s="57">
        <v>10628.5</v>
      </c>
      <c r="J52" s="49"/>
    </row>
    <row r="53" spans="2:10" s="58" customFormat="1" ht="22.5" customHeight="1" x14ac:dyDescent="0.3">
      <c r="B53" s="86"/>
      <c r="C53" s="19" t="str">
        <f>[1]pdzp!E19</f>
        <v>LAS TROJES</v>
      </c>
      <c r="D53" s="51" t="s">
        <v>35</v>
      </c>
      <c r="E53" s="51" t="s">
        <v>34</v>
      </c>
      <c r="F53" s="53">
        <v>1</v>
      </c>
      <c r="G53" s="56">
        <v>806</v>
      </c>
      <c r="H53" s="57">
        <v>10628.5</v>
      </c>
    </row>
    <row r="54" spans="2:10" ht="28.5" customHeight="1" x14ac:dyDescent="0.3">
      <c r="B54" s="87"/>
      <c r="C54" s="19" t="str">
        <f>[1]pdzp!E20</f>
        <v>SAN JOSE DEL TORREON</v>
      </c>
      <c r="D54" s="51" t="s">
        <v>35</v>
      </c>
      <c r="E54" s="51" t="s">
        <v>34</v>
      </c>
      <c r="F54" s="53">
        <v>1</v>
      </c>
      <c r="G54" s="56">
        <v>1149</v>
      </c>
      <c r="H54" s="57">
        <v>10628.5</v>
      </c>
    </row>
    <row r="56" spans="2:10" ht="18.75" x14ac:dyDescent="0.3">
      <c r="E56" s="59" t="s">
        <v>18</v>
      </c>
      <c r="F56" s="3">
        <f>SUM(F46:F55)</f>
        <v>248</v>
      </c>
      <c r="G56" s="3">
        <f t="shared" ref="G56:H56" si="3">SUM(G46:G55)</f>
        <v>8422</v>
      </c>
      <c r="H56" s="60">
        <f t="shared" si="3"/>
        <v>1263134.8500000001</v>
      </c>
    </row>
    <row r="65" spans="2:8" ht="15.75" thickBot="1" x14ac:dyDescent="0.3"/>
    <row r="66" spans="2:8" ht="38.25" thickBot="1" x14ac:dyDescent="0.35">
      <c r="B66" s="36" t="s">
        <v>2</v>
      </c>
      <c r="C66" s="37" t="s">
        <v>3</v>
      </c>
      <c r="D66" s="38" t="s">
        <v>4</v>
      </c>
      <c r="E66" s="39" t="s">
        <v>5</v>
      </c>
      <c r="F66" s="38" t="s">
        <v>6</v>
      </c>
      <c r="G66" s="40" t="s">
        <v>7</v>
      </c>
      <c r="H66" s="41" t="s">
        <v>8</v>
      </c>
    </row>
    <row r="67" spans="2:8" ht="262.5" customHeight="1" thickBot="1" x14ac:dyDescent="0.3">
      <c r="B67" s="61" t="s">
        <v>36</v>
      </c>
      <c r="C67" s="62" t="s">
        <v>37</v>
      </c>
      <c r="D67" s="63" t="s">
        <v>38</v>
      </c>
      <c r="E67" s="63" t="s">
        <v>39</v>
      </c>
      <c r="F67" s="63">
        <v>150</v>
      </c>
      <c r="G67" s="64">
        <f>F67*$G$8</f>
        <v>750</v>
      </c>
      <c r="H67" s="65">
        <v>1024676.29</v>
      </c>
    </row>
    <row r="68" spans="2:8" ht="18.75" x14ac:dyDescent="0.3">
      <c r="B68" s="27"/>
      <c r="C68" s="27"/>
      <c r="D68" s="27"/>
      <c r="E68" s="27"/>
      <c r="F68" s="27"/>
      <c r="G68" s="27"/>
      <c r="H68" s="29"/>
    </row>
    <row r="69" spans="2:8" ht="19.5" thickBot="1" x14ac:dyDescent="0.35">
      <c r="B69" s="27"/>
      <c r="C69" s="27"/>
      <c r="D69" s="27"/>
      <c r="E69" s="27"/>
      <c r="F69" s="27"/>
      <c r="G69" s="27"/>
      <c r="H69" s="29"/>
    </row>
    <row r="70" spans="2:8" s="58" customFormat="1" ht="38.25" thickBot="1" x14ac:dyDescent="0.35">
      <c r="B70" s="36" t="s">
        <v>2</v>
      </c>
      <c r="C70" s="37" t="s">
        <v>3</v>
      </c>
      <c r="D70" s="38" t="s">
        <v>4</v>
      </c>
      <c r="E70" s="39" t="s">
        <v>5</v>
      </c>
      <c r="F70" s="38" t="s">
        <v>6</v>
      </c>
      <c r="G70" s="40" t="s">
        <v>7</v>
      </c>
      <c r="H70" s="41" t="s">
        <v>8</v>
      </c>
    </row>
    <row r="71" spans="2:8" ht="150.75" thickBot="1" x14ac:dyDescent="0.3">
      <c r="B71" s="88" t="s">
        <v>40</v>
      </c>
      <c r="C71" s="62" t="s">
        <v>41</v>
      </c>
      <c r="D71" s="63" t="s">
        <v>39</v>
      </c>
      <c r="E71" s="63" t="s">
        <v>39</v>
      </c>
      <c r="F71" s="64">
        <v>119</v>
      </c>
      <c r="G71" s="33">
        <f>F71*$G$8</f>
        <v>595</v>
      </c>
      <c r="H71" s="66">
        <f>10320+594904</f>
        <v>605224</v>
      </c>
    </row>
    <row r="72" spans="2:8" ht="75.75" thickBot="1" x14ac:dyDescent="0.3">
      <c r="B72" s="89"/>
      <c r="C72" s="62" t="s">
        <v>42</v>
      </c>
      <c r="D72" s="67" t="s">
        <v>43</v>
      </c>
      <c r="E72" s="67" t="s">
        <v>44</v>
      </c>
      <c r="F72" s="68">
        <v>23</v>
      </c>
      <c r="G72" s="56">
        <f>F72*$G$8</f>
        <v>115</v>
      </c>
      <c r="H72" s="69">
        <f>56463.74+214265.55</f>
        <v>270729.28999999998</v>
      </c>
    </row>
    <row r="73" spans="2:8" ht="19.5" thickBot="1" x14ac:dyDescent="0.3">
      <c r="B73" s="90"/>
      <c r="C73" s="62" t="s">
        <v>17</v>
      </c>
      <c r="D73" s="70" t="s">
        <v>45</v>
      </c>
      <c r="E73" s="70" t="s">
        <v>44</v>
      </c>
      <c r="F73" s="71">
        <v>13</v>
      </c>
      <c r="G73" s="70">
        <f>F73*$G$8</f>
        <v>65</v>
      </c>
      <c r="H73" s="72">
        <v>36601</v>
      </c>
    </row>
    <row r="74" spans="2:8" ht="18.75" x14ac:dyDescent="0.3">
      <c r="B74" s="27"/>
      <c r="C74" s="27"/>
      <c r="D74" s="27"/>
      <c r="E74" s="27"/>
      <c r="F74" s="27"/>
      <c r="G74" s="27"/>
    </row>
    <row r="75" spans="2:8" ht="18.75" x14ac:dyDescent="0.3">
      <c r="B75" s="27"/>
      <c r="C75" s="27"/>
      <c r="D75" s="27"/>
      <c r="E75" s="59" t="s">
        <v>18</v>
      </c>
      <c r="F75" s="73">
        <f>SUM(F71:F74)</f>
        <v>155</v>
      </c>
      <c r="G75" s="73">
        <f>SUM(G71:G74)</f>
        <v>775</v>
      </c>
      <c r="H75" s="74">
        <f>H73+H72+H71</f>
        <v>912554.29</v>
      </c>
    </row>
    <row r="76" spans="2:8" ht="18.75" x14ac:dyDescent="0.3">
      <c r="B76" s="27"/>
      <c r="C76" s="27"/>
      <c r="D76" s="27"/>
      <c r="E76" s="27"/>
      <c r="F76" s="27"/>
      <c r="G76" s="27"/>
      <c r="H76" s="75"/>
    </row>
    <row r="77" spans="2:8" ht="18.75" x14ac:dyDescent="0.3">
      <c r="B77" s="27"/>
      <c r="C77" s="27"/>
      <c r="D77" s="27"/>
      <c r="E77" s="27"/>
      <c r="F77" s="27"/>
      <c r="G77" s="27"/>
      <c r="H77" s="75"/>
    </row>
    <row r="78" spans="2:8" ht="18.75" x14ac:dyDescent="0.3">
      <c r="B78" s="27"/>
      <c r="C78" s="27"/>
      <c r="D78" s="27"/>
      <c r="E78" s="27"/>
      <c r="F78" s="27"/>
      <c r="G78" s="27"/>
      <c r="H78" s="75"/>
    </row>
    <row r="79" spans="2:8" ht="18.75" x14ac:dyDescent="0.3">
      <c r="B79" s="27"/>
      <c r="C79" s="27"/>
      <c r="D79" s="27"/>
      <c r="E79" s="27"/>
      <c r="F79" s="27"/>
      <c r="G79" s="27"/>
      <c r="H79" s="75"/>
    </row>
    <row r="80" spans="2:8" ht="18.75" x14ac:dyDescent="0.3">
      <c r="B80" s="27"/>
      <c r="C80" s="27"/>
      <c r="D80" s="27"/>
      <c r="E80" s="27"/>
      <c r="F80" s="27"/>
      <c r="G80" s="27"/>
      <c r="H80" s="75"/>
    </row>
    <row r="81" spans="2:9" ht="18.75" x14ac:dyDescent="0.3">
      <c r="B81" s="27"/>
      <c r="C81" s="27"/>
      <c r="D81" s="27"/>
      <c r="E81" s="27"/>
      <c r="F81" s="27"/>
      <c r="G81" s="27"/>
      <c r="H81" s="75"/>
    </row>
    <row r="82" spans="2:9" ht="18.75" x14ac:dyDescent="0.3">
      <c r="B82" s="27"/>
      <c r="C82" s="27"/>
      <c r="D82" s="27"/>
      <c r="E82" s="27"/>
      <c r="F82" s="27"/>
      <c r="G82" s="27"/>
      <c r="H82" s="75"/>
    </row>
    <row r="83" spans="2:9" s="58" customFormat="1" ht="19.5" thickBot="1" x14ac:dyDescent="0.35">
      <c r="B83" s="27"/>
      <c r="C83" s="27"/>
      <c r="D83" s="27"/>
      <c r="E83" s="27"/>
      <c r="F83" s="27"/>
      <c r="G83" s="27"/>
      <c r="H83" s="75"/>
    </row>
    <row r="84" spans="2:9" s="58" customFormat="1" ht="38.25" thickBot="1" x14ac:dyDescent="0.35">
      <c r="B84" s="36" t="s">
        <v>2</v>
      </c>
      <c r="C84" s="37" t="s">
        <v>3</v>
      </c>
      <c r="D84" s="38" t="s">
        <v>4</v>
      </c>
      <c r="E84" s="39" t="s">
        <v>5</v>
      </c>
      <c r="F84" s="38" t="s">
        <v>6</v>
      </c>
      <c r="G84" s="40" t="s">
        <v>7</v>
      </c>
      <c r="H84" s="41" t="s">
        <v>8</v>
      </c>
    </row>
    <row r="85" spans="2:9" ht="194.25" customHeight="1" thickBot="1" x14ac:dyDescent="0.3">
      <c r="B85" s="61" t="s">
        <v>46</v>
      </c>
      <c r="C85" s="62" t="s">
        <v>47</v>
      </c>
      <c r="D85" s="63" t="s">
        <v>48</v>
      </c>
      <c r="E85" s="63" t="s">
        <v>49</v>
      </c>
      <c r="F85" s="63">
        <v>110</v>
      </c>
      <c r="G85" s="64">
        <v>435</v>
      </c>
      <c r="H85" s="65">
        <v>3193859.76</v>
      </c>
    </row>
    <row r="86" spans="2:9" x14ac:dyDescent="0.25">
      <c r="F86" s="1"/>
      <c r="G86" s="1"/>
      <c r="H86" s="76"/>
    </row>
    <row r="87" spans="2:9" ht="18.75" x14ac:dyDescent="0.3">
      <c r="E87" s="77" t="s">
        <v>18</v>
      </c>
      <c r="F87" s="73">
        <f>F85</f>
        <v>110</v>
      </c>
      <c r="G87" s="73">
        <f t="shared" ref="G87:H87" si="4">G85</f>
        <v>435</v>
      </c>
      <c r="H87" s="78">
        <f t="shared" si="4"/>
        <v>3193859.76</v>
      </c>
    </row>
    <row r="88" spans="2:9" ht="18.75" x14ac:dyDescent="0.3">
      <c r="E88" s="77"/>
      <c r="F88" s="73"/>
      <c r="G88" s="73"/>
      <c r="H88" s="78"/>
    </row>
    <row r="89" spans="2:9" ht="18.75" x14ac:dyDescent="0.3">
      <c r="E89" s="77"/>
      <c r="F89" s="73"/>
      <c r="G89" s="73"/>
      <c r="H89" s="78"/>
    </row>
    <row r="90" spans="2:9" ht="18.75" x14ac:dyDescent="0.3">
      <c r="E90" s="77"/>
      <c r="F90" s="73"/>
      <c r="G90" s="73"/>
      <c r="H90" s="78"/>
    </row>
    <row r="91" spans="2:9" ht="18.75" x14ac:dyDescent="0.3">
      <c r="E91" s="59"/>
      <c r="F91" s="79"/>
      <c r="H91" s="76"/>
      <c r="I91" s="80"/>
    </row>
    <row r="92" spans="2:9" ht="18.75" x14ac:dyDescent="0.3">
      <c r="E92" s="59" t="s">
        <v>50</v>
      </c>
      <c r="F92" s="1">
        <f>F87+F75+F67+F56++F37+F30+F16</f>
        <v>1280</v>
      </c>
      <c r="G92" s="1">
        <f>G87+G75+G67+G56++G37+G30+G16</f>
        <v>15762</v>
      </c>
      <c r="H92" s="78">
        <f>H87+H75+H67+H56++H37+H30+H16</f>
        <v>12816889.52</v>
      </c>
    </row>
    <row r="93" spans="2:9" x14ac:dyDescent="0.25">
      <c r="C93" s="81"/>
      <c r="I93" s="49"/>
    </row>
    <row r="94" spans="2:9" x14ac:dyDescent="0.25">
      <c r="C94" s="81"/>
    </row>
    <row r="95" spans="2:9" x14ac:dyDescent="0.25">
      <c r="C95" s="81"/>
    </row>
    <row r="96" spans="2:9" ht="28.5" x14ac:dyDescent="0.45">
      <c r="C96" s="2" t="s">
        <v>51</v>
      </c>
      <c r="D96" s="2" t="s">
        <v>52</v>
      </c>
      <c r="E96" s="82" t="s">
        <v>53</v>
      </c>
      <c r="F96" s="83"/>
    </row>
    <row r="97" spans="3:8" ht="28.5" x14ac:dyDescent="0.45">
      <c r="C97" s="2"/>
      <c r="D97" s="2"/>
    </row>
    <row r="98" spans="3:8" ht="61.5" x14ac:dyDescent="0.9">
      <c r="C98" s="84">
        <v>1351</v>
      </c>
      <c r="D98" s="84">
        <v>15762</v>
      </c>
      <c r="E98" s="91">
        <f>H92</f>
        <v>12816889.52</v>
      </c>
      <c r="F98" s="91"/>
      <c r="G98" s="91"/>
      <c r="H98" s="91"/>
    </row>
  </sheetData>
  <mergeCells count="3">
    <mergeCell ref="B46:B54"/>
    <mergeCell ref="B71:B73"/>
    <mergeCell ref="E98:H98"/>
  </mergeCells>
  <pageMargins left="0.25" right="0.25" top="0.75" bottom="0.75" header="0.3" footer="0.3"/>
  <pageSetup scale="7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CAL</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Francis Villegas</dc:creator>
  <cp:lastModifiedBy>Desarrollo Social</cp:lastModifiedBy>
  <cp:lastPrinted>2014-05-26T15:42:35Z</cp:lastPrinted>
  <dcterms:created xsi:type="dcterms:W3CDTF">2014-05-25T18:40:34Z</dcterms:created>
  <dcterms:modified xsi:type="dcterms:W3CDTF">2014-05-26T17:11:08Z</dcterms:modified>
</cp:coreProperties>
</file>